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<sst xmlns="http://schemas.openxmlformats.org/spreadsheetml/2006/main" count="42" uniqueCount="40">
  <si>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</si>
  <si>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</si>
  <si>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</si>
  <si>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</si>
  <si>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</si>
  <si>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</si>
  <si>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</si>
  <si>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</si>
  <si>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</si>
  <si>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</si>
  <si>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</si>
  <si>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</si>
  <si>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</si>
  <si>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</si>
  <si>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</si>
  <si>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</si>
  <si>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</si>
  <si>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</si>
  <si>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</si>
  <si>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</si>
  <si>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</si>
  <si>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</si>
  <si>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</si>
  <si>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</si>
  <si>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</si>
  <si>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</si>
  <si>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</si>
  <si>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</si>
  <si>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</si>
  <si>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</si>
  <si>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</si>
  <si>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</si>
  <si>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</si>
  <si>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</si>
  <si>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</si>
  <si>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</si>
  <si>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 xml:space="preserve">DIRECTORA GENERAL </t>
  </si>
  <si>
    <t>Del 01 al 31 de Diciembre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</si>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</sst>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topLeftCell="A31" zoomScale="118" zoomScaleNormal="118" workbookViewId="0">
      <selection activeCell="E44" sqref="E44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46"/>
      <c r="E1" s="46"/>
      <c r="F1" s="46"/>
      <c r="G1" s="47"/>
      <c r="H1" s="47"/>
      <c r="I1" s="47"/>
      <c r="J1" s="3"/>
      <c r="K1" s="47"/>
      <c r="L1" s="4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45" t="s">
        <v>0</v>
      </c>
      <c r="E3" s="45"/>
      <c r="F3" s="45"/>
      <c r="G3" s="45"/>
      <c r="H3" s="45"/>
      <c r="I3" s="4"/>
      <c r="J3" s="4"/>
      <c r="K3" s="5"/>
      <c r="L3" s="5"/>
      <c r="M3" s="1"/>
      <c r="N3" s="1"/>
    </row>
    <row r="4" spans="2:14" x14ac:dyDescent="0.25">
      <c r="B4" s="1"/>
      <c r="C4" s="4"/>
      <c r="D4" s="45" t="s">
        <v>1</v>
      </c>
      <c r="E4" s="45"/>
      <c r="F4" s="45"/>
      <c r="G4" s="45"/>
      <c r="H4" s="45"/>
      <c r="I4" s="4"/>
      <c r="J4" s="4"/>
      <c r="K4" s="5"/>
      <c r="L4" s="5"/>
      <c r="M4" s="1"/>
      <c r="N4" s="1"/>
    </row>
    <row r="5" spans="2:14" x14ac:dyDescent="0.25">
      <c r="B5" s="1"/>
      <c r="C5" s="4"/>
      <c r="D5" s="45" t="s">
        <v>37</v>
      </c>
      <c r="E5" s="45"/>
      <c r="F5" s="45"/>
      <c r="G5" s="45"/>
      <c r="H5" s="45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45" t="s">
        <v>3</v>
      </c>
      <c r="E6" s="45"/>
      <c r="F6" s="45"/>
      <c r="G6" s="45"/>
      <c r="H6" s="45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49" t="s">
        <v>5</v>
      </c>
      <c r="E7" s="49"/>
      <c r="F7" s="49"/>
      <c r="G7" s="49"/>
      <c r="H7" s="49"/>
      <c r="I7" s="8"/>
      <c r="J7" s="9"/>
      <c r="K7" s="9"/>
      <c r="L7" s="9"/>
      <c r="M7" s="9"/>
      <c r="N7" s="9"/>
    </row>
    <row r="8" spans="2:14" ht="9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1"/>
      <c r="L8" s="1"/>
      <c r="M8" s="1"/>
      <c r="N8" s="1"/>
    </row>
    <row r="9" spans="2:14" ht="8.2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1"/>
      <c r="L9" s="1"/>
      <c r="M9" s="1"/>
      <c r="N9" s="1"/>
    </row>
    <row r="10" spans="2:14" x14ac:dyDescent="0.25">
      <c r="B10" s="10"/>
      <c r="C10" s="51" t="s">
        <v>6</v>
      </c>
      <c r="D10" s="51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52"/>
      <c r="D11" s="52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53"/>
      <c r="C12" s="50"/>
      <c r="D12" s="50"/>
      <c r="E12" s="50"/>
      <c r="F12" s="50"/>
      <c r="G12" s="50"/>
      <c r="H12" s="50"/>
      <c r="I12" s="50"/>
      <c r="J12" s="54"/>
      <c r="K12" s="1"/>
      <c r="L12" s="1"/>
      <c r="M12" s="1"/>
      <c r="N12" s="1"/>
    </row>
    <row r="13" spans="2:14" ht="10.5" customHeight="1" x14ac:dyDescent="0.25">
      <c r="B13" s="55"/>
      <c r="C13" s="56"/>
      <c r="D13" s="56"/>
      <c r="E13" s="56"/>
      <c r="F13" s="56"/>
      <c r="G13" s="56"/>
      <c r="H13" s="56"/>
      <c r="I13" s="56"/>
      <c r="J13" s="57"/>
      <c r="K13" s="5"/>
      <c r="L13" s="5"/>
      <c r="M13" s="1"/>
      <c r="N13" s="1"/>
    </row>
    <row r="14" spans="2:14" x14ac:dyDescent="0.25">
      <c r="B14" s="19"/>
      <c r="C14" s="58" t="s">
        <v>14</v>
      </c>
      <c r="D14" s="5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9" t="s">
        <v>15</v>
      </c>
      <c r="D16" s="59"/>
      <c r="E16" s="23">
        <f>SUM(E18:E24)</f>
        <v>5362561.1300000008</v>
      </c>
      <c r="F16" s="23">
        <f>SUM(F18:F24)</f>
        <v>6039927.5999999996</v>
      </c>
      <c r="G16" s="23">
        <f>SUM(G18:G24)</f>
        <v>6889261.7000000002</v>
      </c>
      <c r="H16" s="23">
        <f>E16+F16-G16</f>
        <v>4513227.03</v>
      </c>
      <c r="I16" s="23">
        <f>SUM(I18:I24)</f>
        <v>-849334.10000000068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8" t="s">
        <v>16</v>
      </c>
      <c r="D18" s="48"/>
      <c r="E18" s="28">
        <v>2267819.23</v>
      </c>
      <c r="F18" s="29">
        <v>3456251.28</v>
      </c>
      <c r="G18" s="29">
        <v>4004748.58</v>
      </c>
      <c r="H18" s="23">
        <f t="shared" ref="H18:H36" si="0">E18+F18-G18</f>
        <v>1719321.9299999997</v>
      </c>
      <c r="I18" s="30">
        <f t="shared" ref="I18:I24" si="1">H18-E18</f>
        <v>-548497.30000000028</v>
      </c>
      <c r="J18" s="27"/>
      <c r="K18" s="5"/>
      <c r="L18" s="5"/>
      <c r="M18" s="1"/>
      <c r="N18" s="1"/>
      <c r="O18" s="1"/>
    </row>
    <row r="19" spans="2:15" x14ac:dyDescent="0.25">
      <c r="B19" s="25"/>
      <c r="C19" s="48" t="s">
        <v>17</v>
      </c>
      <c r="D19" s="48"/>
      <c r="E19" s="29">
        <v>213526.91</v>
      </c>
      <c r="F19" s="28">
        <v>1539694.59</v>
      </c>
      <c r="G19" s="28">
        <v>1634980.11</v>
      </c>
      <c r="H19" s="23">
        <f t="shared" si="0"/>
        <v>118241.3899999999</v>
      </c>
      <c r="I19" s="30">
        <f t="shared" si="1"/>
        <v>-95285.520000000106</v>
      </c>
      <c r="J19" s="27"/>
      <c r="K19" s="5"/>
      <c r="L19" s="5"/>
      <c r="M19" s="1"/>
      <c r="N19" s="1"/>
      <c r="O19" s="1"/>
    </row>
    <row r="20" spans="2:15" x14ac:dyDescent="0.25">
      <c r="B20" s="25"/>
      <c r="C20" s="48" t="s">
        <v>18</v>
      </c>
      <c r="D20" s="48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8" t="s">
        <v>19</v>
      </c>
      <c r="D21" s="48"/>
      <c r="E21" s="29">
        <v>2881214.99</v>
      </c>
      <c r="F21" s="28">
        <v>1043981.73</v>
      </c>
      <c r="G21" s="28">
        <v>1249533.01</v>
      </c>
      <c r="H21" s="23">
        <f t="shared" si="0"/>
        <v>2675663.71</v>
      </c>
      <c r="I21" s="30">
        <f t="shared" si="1"/>
        <v>-205551.28000000026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8" t="s">
        <v>20</v>
      </c>
      <c r="D22" s="48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8" t="s">
        <v>21</v>
      </c>
      <c r="D23" s="48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8" t="s">
        <v>22</v>
      </c>
      <c r="D24" s="48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9" t="s">
        <v>23</v>
      </c>
      <c r="D26" s="59"/>
      <c r="E26" s="23">
        <f>SUM(E28:E36)</f>
        <v>827712.59000000032</v>
      </c>
      <c r="F26" s="23">
        <f>SUM(F28:F36)</f>
        <v>0</v>
      </c>
      <c r="G26" s="23">
        <f>SUM(G28:G36)</f>
        <v>18691.169999999998</v>
      </c>
      <c r="H26" s="23">
        <f t="shared" si="0"/>
        <v>809021.42000000027</v>
      </c>
      <c r="I26" s="23">
        <f>SUM(I28:I36)</f>
        <v>-18691.169999999925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8" t="s">
        <v>24</v>
      </c>
      <c r="D28" s="48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8" t="s">
        <v>25</v>
      </c>
      <c r="D29" s="48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8" t="s">
        <v>26</v>
      </c>
      <c r="D30" s="48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8" t="s">
        <v>27</v>
      </c>
      <c r="D31" s="48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8" t="s">
        <v>28</v>
      </c>
      <c r="D32" s="48"/>
      <c r="E32" s="29">
        <v>483184.35</v>
      </c>
      <c r="F32" s="29">
        <v>0</v>
      </c>
      <c r="G32" s="29">
        <v>0</v>
      </c>
      <c r="H32" s="23">
        <f t="shared" si="0"/>
        <v>483184.35</v>
      </c>
      <c r="I32" s="30">
        <f t="shared" si="2"/>
        <v>0</v>
      </c>
      <c r="J32" s="27"/>
    </row>
    <row r="33" spans="2:18" x14ac:dyDescent="0.25">
      <c r="B33" s="25"/>
      <c r="C33" s="48" t="s">
        <v>29</v>
      </c>
      <c r="D33" s="48"/>
      <c r="E33" s="29">
        <v>-2224003.67</v>
      </c>
      <c r="F33" s="29">
        <v>0</v>
      </c>
      <c r="G33" s="29">
        <v>18691.169999999998</v>
      </c>
      <c r="H33" s="23">
        <f t="shared" si="0"/>
        <v>-2242694.84</v>
      </c>
      <c r="I33" s="30">
        <f t="shared" si="2"/>
        <v>-18691.169999999925</v>
      </c>
      <c r="J33" s="27"/>
    </row>
    <row r="34" spans="2:18" x14ac:dyDescent="0.25">
      <c r="B34" s="25"/>
      <c r="C34" s="48" t="s">
        <v>30</v>
      </c>
      <c r="D34" s="48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8" t="s">
        <v>31</v>
      </c>
      <c r="D35" s="48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8" t="s">
        <v>32</v>
      </c>
      <c r="D36" s="48"/>
      <c r="E36" s="29">
        <v>0</v>
      </c>
      <c r="F36" s="29">
        <v>0</v>
      </c>
      <c r="G36" s="29">
        <v>0</v>
      </c>
      <c r="H36" s="23">
        <f t="shared" si="0"/>
        <v>0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58" t="s">
        <v>33</v>
      </c>
      <c r="D38" s="58"/>
      <c r="E38" s="23">
        <f>E16+E26</f>
        <v>6190273.7200000007</v>
      </c>
      <c r="F38" s="23">
        <f>F16+F26</f>
        <v>6039927.5999999996</v>
      </c>
      <c r="G38" s="23">
        <f>G16+G26</f>
        <v>6907952.8700000001</v>
      </c>
      <c r="H38" s="23">
        <f>E38+F38-G38</f>
        <v>5322248.45</v>
      </c>
      <c r="I38" s="23">
        <f>I16+I26</f>
        <v>-868025.2700000006</v>
      </c>
      <c r="J38" s="21"/>
    </row>
    <row r="39" spans="2:18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65" t="s">
        <v>34</v>
      </c>
      <c r="D41" s="65"/>
      <c r="E41" s="65"/>
      <c r="F41" s="65"/>
      <c r="G41" s="65"/>
      <c r="H41" s="65"/>
      <c r="I41" s="65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6"/>
      <c r="D43" s="66"/>
      <c r="E43" s="38"/>
      <c r="F43" s="67"/>
      <c r="G43" s="67"/>
      <c r="H43" s="67"/>
      <c r="I43" s="67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0" t="s">
        <v>35</v>
      </c>
      <c r="D44" s="60"/>
      <c r="E44" s="41"/>
      <c r="F44" s="60" t="s">
        <v>38</v>
      </c>
      <c r="G44" s="60"/>
      <c r="H44" s="60"/>
      <c r="I44" s="60"/>
      <c r="J44" s="42"/>
      <c r="K44" s="1"/>
      <c r="Q44" s="1"/>
      <c r="R44" s="1"/>
    </row>
    <row r="45" spans="2:18" x14ac:dyDescent="0.25">
      <c r="B45" s="1"/>
      <c r="C45" s="61" t="s">
        <v>36</v>
      </c>
      <c r="D45" s="61"/>
      <c r="E45" s="43"/>
      <c r="F45" s="61" t="s">
        <v>39</v>
      </c>
      <c r="G45" s="61"/>
      <c r="H45" s="61"/>
      <c r="I45" s="61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2020-01-22T14:44:59Z</cp:lastPrinted>
  <dcterms:created xsi:type="dcterms:W3CDTF">2019-06-25T20:16:29Z</dcterms:created>
  <dcterms:modified xsi:type="dcterms:W3CDTF">2020-01-22T14:48:17Z</dcterms:modified>
</cp:coreProperties>
</file>