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oviembre para DGTI\3.-Informacion Presupuestal\"/>
    </mc:Choice>
  </mc:AlternateContent>
  <bookViews>
    <workbookView xWindow="-15" yWindow="-15" windowWidth="10920" windowHeight="9555" firstSheet="7" activeTab="7"/>
  </bookViews>
  <sheets>
    <sheet name="Junio" sheetId="11" state="hidden" r:id="rId1"/>
    <sheet name="Julio" sheetId="13" state="hidden" r:id="rId2"/>
    <sheet name="Agosto" sheetId="15" state="hidden" r:id="rId3"/>
    <sheet name="Septiembre" sheetId="17" state="hidden" r:id="rId4"/>
    <sheet name="Octubre" sheetId="19" state="hidden" r:id="rId5"/>
    <sheet name="Noviembre" sheetId="21" state="hidden" r:id="rId6"/>
    <sheet name="Diciembre" sheetId="23" state="hidden" r:id="rId7"/>
    <sheet name="NOVIEMBRE 2019" sheetId="30" r:id="rId8"/>
    <sheet name="ACUMULADO a NOV." sheetId="31" r:id="rId9"/>
    <sheet name="Acumulado Jun" sheetId="12" state="hidden" r:id="rId10"/>
    <sheet name="Acumulado Jul" sheetId="14" state="hidden" r:id="rId11"/>
    <sheet name="Acumulado Ago" sheetId="16" state="hidden" r:id="rId12"/>
    <sheet name="Acumulado Sep" sheetId="18" state="hidden" r:id="rId13"/>
    <sheet name="Acumulado Oct" sheetId="20" state="hidden" r:id="rId14"/>
    <sheet name="Acumulado Nov" sheetId="22" state="hidden" r:id="rId15"/>
    <sheet name="Acumulado Dic" sheetId="24" state="hidden" r:id="rId16"/>
  </sheets>
  <calcPr calcId="152511"/>
  <fileRecoveryPr autoRecover="0"/>
</workbook>
</file>

<file path=xl/calcChain.xml><?xml version="1.0" encoding="utf-8"?>
<calcChain xmlns="http://schemas.openxmlformats.org/spreadsheetml/2006/main">
  <c r="L68" i="31" l="1"/>
  <c r="F74" i="30"/>
  <c r="L68" i="30"/>
  <c r="H67" i="31" l="1"/>
  <c r="I67" i="31" s="1"/>
  <c r="K74" i="31"/>
  <c r="G74" i="31"/>
  <c r="F74" i="31"/>
  <c r="H69" i="31"/>
  <c r="I69" i="31" s="1"/>
  <c r="J69" i="31" s="1"/>
  <c r="H68" i="31"/>
  <c r="I68" i="31" s="1"/>
  <c r="J68" i="31" s="1"/>
  <c r="G25" i="31"/>
  <c r="F25" i="31"/>
  <c r="H23" i="31"/>
  <c r="I23" i="31" s="1"/>
  <c r="J23" i="31" s="1"/>
  <c r="H20" i="31"/>
  <c r="I20" i="31" s="1"/>
  <c r="J20" i="31" s="1"/>
  <c r="H14" i="31"/>
  <c r="I14" i="31" s="1"/>
  <c r="I74" i="30"/>
  <c r="K74" i="30"/>
  <c r="G74" i="30"/>
  <c r="J69" i="30"/>
  <c r="J74" i="30" s="1"/>
  <c r="H69" i="30"/>
  <c r="H68" i="30"/>
  <c r="H74" i="30" s="1"/>
  <c r="L69" i="30" l="1"/>
  <c r="L74" i="30" s="1"/>
  <c r="I74" i="31"/>
  <c r="J67" i="31"/>
  <c r="L67" i="31" s="1"/>
  <c r="J74" i="31"/>
  <c r="H74" i="31"/>
  <c r="L69" i="31"/>
  <c r="L23" i="31"/>
  <c r="K23" i="31"/>
  <c r="I25" i="31"/>
  <c r="K20" i="31"/>
  <c r="L20" i="31"/>
  <c r="H25" i="31"/>
  <c r="J14" i="31"/>
  <c r="G25" i="30"/>
  <c r="F25" i="30"/>
  <c r="H23" i="30"/>
  <c r="I23" i="30" s="1"/>
  <c r="J23" i="30" s="1"/>
  <c r="H20" i="30"/>
  <c r="I20" i="30" s="1"/>
  <c r="J20" i="30" s="1"/>
  <c r="H14" i="30"/>
  <c r="L74" i="31" l="1"/>
  <c r="L14" i="31"/>
  <c r="J25" i="31"/>
  <c r="K14" i="31"/>
  <c r="H25" i="30"/>
  <c r="K20" i="30"/>
  <c r="L20" i="30"/>
  <c r="L23" i="30"/>
  <c r="K23" i="30"/>
  <c r="I14" i="30"/>
  <c r="K25" i="31" l="1"/>
  <c r="L25" i="31"/>
  <c r="I25" i="30"/>
  <c r="J14" i="30"/>
  <c r="J25" i="30" l="1"/>
  <c r="K14" i="30"/>
  <c r="L14" i="30"/>
  <c r="K25" i="30" l="1"/>
  <c r="L25" i="30"/>
  <c r="L23" i="23" l="1"/>
  <c r="H22" i="23"/>
  <c r="I22" i="23"/>
  <c r="J23" i="24"/>
  <c r="H20" i="23"/>
  <c r="L22" i="23"/>
  <c r="H22" i="13"/>
  <c r="G20" i="13"/>
  <c r="F22" i="22"/>
  <c r="G22" i="21"/>
  <c r="G20" i="21"/>
  <c r="H20" i="21"/>
  <c r="H20" i="19"/>
  <c r="G22" i="17"/>
  <c r="G20" i="17"/>
  <c r="G22" i="15"/>
  <c r="G20" i="15"/>
  <c r="H20" i="11"/>
  <c r="F22" i="20"/>
  <c r="F20" i="20"/>
  <c r="F25" i="20" s="1"/>
  <c r="G22" i="19"/>
  <c r="I20" i="13"/>
  <c r="J20" i="13"/>
  <c r="L20" i="13"/>
  <c r="F25" i="13"/>
  <c r="F22" i="14"/>
  <c r="F20" i="14"/>
  <c r="F25" i="14" s="1"/>
  <c r="G20" i="11"/>
  <c r="G22" i="11"/>
  <c r="G20" i="19"/>
  <c r="F23" i="24"/>
  <c r="F20" i="24"/>
  <c r="F25" i="24" s="1"/>
  <c r="F20" i="22"/>
  <c r="F25" i="22" s="1"/>
  <c r="F20" i="18"/>
  <c r="F25" i="18" s="1"/>
  <c r="F22" i="18"/>
  <c r="F22" i="16"/>
  <c r="G22" i="12"/>
  <c r="F22" i="12"/>
  <c r="G25" i="23"/>
  <c r="G25" i="19"/>
  <c r="F25" i="23"/>
  <c r="I20" i="23"/>
  <c r="J20" i="23"/>
  <c r="L20" i="23"/>
  <c r="I22" i="21"/>
  <c r="F25" i="21"/>
  <c r="G25" i="21"/>
  <c r="F25" i="19"/>
  <c r="H23" i="19"/>
  <c r="I23" i="19"/>
  <c r="J23" i="19"/>
  <c r="L23" i="19"/>
  <c r="I20" i="19"/>
  <c r="J20" i="19"/>
  <c r="L20" i="19"/>
  <c r="F25" i="17"/>
  <c r="H23" i="17"/>
  <c r="I20" i="17"/>
  <c r="J20" i="17"/>
  <c r="L20" i="17"/>
  <c r="F20" i="16"/>
  <c r="F25" i="16" s="1"/>
  <c r="H23" i="15"/>
  <c r="I23" i="15"/>
  <c r="J23" i="15"/>
  <c r="I22" i="15"/>
  <c r="J22" i="15"/>
  <c r="J22" i="21"/>
  <c r="L22" i="21"/>
  <c r="J25" i="23"/>
  <c r="L25" i="23"/>
  <c r="I25" i="23"/>
  <c r="H25" i="19"/>
  <c r="H25" i="23"/>
  <c r="I20" i="21"/>
  <c r="H25" i="21"/>
  <c r="L22" i="24"/>
  <c r="K20" i="23"/>
  <c r="K22" i="23"/>
  <c r="H23" i="20"/>
  <c r="K20" i="19"/>
  <c r="H23" i="18"/>
  <c r="I23" i="17"/>
  <c r="J23" i="17"/>
  <c r="H25" i="17"/>
  <c r="I22" i="17"/>
  <c r="K20" i="17"/>
  <c r="H23" i="16"/>
  <c r="G25" i="15"/>
  <c r="F25" i="15"/>
  <c r="L23" i="15"/>
  <c r="L22" i="15"/>
  <c r="K22" i="15"/>
  <c r="F20" i="12"/>
  <c r="F25" i="12" s="1"/>
  <c r="G25" i="11"/>
  <c r="F25" i="11"/>
  <c r="H23" i="11"/>
  <c r="I23" i="11"/>
  <c r="J23" i="11"/>
  <c r="I22" i="11"/>
  <c r="J22" i="11"/>
  <c r="L22" i="11"/>
  <c r="I25" i="21"/>
  <c r="J20" i="21"/>
  <c r="K25" i="23"/>
  <c r="G25" i="17"/>
  <c r="I25" i="17"/>
  <c r="J22" i="17"/>
  <c r="L22" i="17"/>
  <c r="L23" i="17"/>
  <c r="I22" i="19"/>
  <c r="J22" i="19"/>
  <c r="H23" i="12"/>
  <c r="I20" i="15"/>
  <c r="H25" i="15"/>
  <c r="K22" i="21"/>
  <c r="K22" i="11"/>
  <c r="L23" i="11"/>
  <c r="I20" i="11"/>
  <c r="H25" i="11"/>
  <c r="L20" i="21"/>
  <c r="K20" i="21"/>
  <c r="J25" i="21"/>
  <c r="J25" i="17"/>
  <c r="L25" i="17"/>
  <c r="I25" i="15"/>
  <c r="J20" i="15"/>
  <c r="K20" i="13"/>
  <c r="I25" i="11"/>
  <c r="J20" i="11"/>
  <c r="K22" i="17"/>
  <c r="I25" i="19"/>
  <c r="L25" i="21"/>
  <c r="K25" i="21"/>
  <c r="K25" i="17"/>
  <c r="G20" i="14"/>
  <c r="G25" i="14" s="1"/>
  <c r="L20" i="15"/>
  <c r="J25" i="15"/>
  <c r="K20" i="15"/>
  <c r="K20" i="11"/>
  <c r="L20" i="11"/>
  <c r="J25" i="11"/>
  <c r="J25" i="19"/>
  <c r="K22" i="19"/>
  <c r="L22" i="19"/>
  <c r="L23" i="14"/>
  <c r="L23" i="18"/>
  <c r="L23" i="22"/>
  <c r="L23" i="20"/>
  <c r="L23" i="16"/>
  <c r="K25" i="15"/>
  <c r="L25" i="15"/>
  <c r="L25" i="11"/>
  <c r="K25" i="11"/>
  <c r="L25" i="19"/>
  <c r="K25" i="19"/>
  <c r="I20" i="14"/>
  <c r="I25" i="14" s="1"/>
  <c r="G20" i="18"/>
  <c r="G25" i="18" s="1"/>
  <c r="H25" i="13"/>
  <c r="G25" i="13"/>
  <c r="G22" i="14"/>
  <c r="I22" i="13"/>
  <c r="I25" i="13"/>
  <c r="G22" i="18"/>
  <c r="J22" i="13"/>
  <c r="J25" i="13"/>
  <c r="L22" i="13"/>
  <c r="K22" i="13"/>
  <c r="K25" i="13"/>
  <c r="L25" i="13"/>
  <c r="I20" i="18" l="1"/>
  <c r="I25" i="18" s="1"/>
  <c r="I20" i="16"/>
  <c r="I25" i="16" s="1"/>
  <c r="I20" i="24"/>
  <c r="I25" i="24" s="1"/>
  <c r="J20" i="22"/>
  <c r="I20" i="12"/>
  <c r="I25" i="12" s="1"/>
  <c r="L23" i="24"/>
  <c r="H22" i="18"/>
  <c r="I22" i="18" s="1"/>
  <c r="J22" i="18" s="1"/>
  <c r="L22" i="18" s="1"/>
  <c r="H22" i="12"/>
  <c r="I22" i="12" s="1"/>
  <c r="J22" i="12" s="1"/>
  <c r="L22" i="12" s="1"/>
  <c r="H22" i="14"/>
  <c r="I22" i="14" s="1"/>
  <c r="J22" i="14" s="1"/>
  <c r="L22" i="14" s="1"/>
  <c r="I20" i="22"/>
  <c r="I25" i="22" s="1"/>
  <c r="H20" i="14"/>
  <c r="H25" i="14" s="1"/>
  <c r="G22" i="20"/>
  <c r="H22" i="20" s="1"/>
  <c r="I22" i="20" s="1"/>
  <c r="J22" i="20" s="1"/>
  <c r="G22" i="22"/>
  <c r="H22" i="22" s="1"/>
  <c r="I22" i="22" s="1"/>
  <c r="J22" i="22" s="1"/>
  <c r="G23" i="24"/>
  <c r="H23" i="24" s="1"/>
  <c r="G22" i="16"/>
  <c r="H22" i="16" s="1"/>
  <c r="I22" i="16" s="1"/>
  <c r="J22" i="16" s="1"/>
  <c r="G20" i="12"/>
  <c r="G20" i="22"/>
  <c r="G20" i="20"/>
  <c r="G25" i="20" s="1"/>
  <c r="G20" i="16"/>
  <c r="H20" i="18"/>
  <c r="G20" i="24"/>
  <c r="G25" i="24" s="1"/>
  <c r="J20" i="12" l="1"/>
  <c r="J20" i="18"/>
  <c r="J25" i="18" s="1"/>
  <c r="L25" i="18" s="1"/>
  <c r="J20" i="14"/>
  <c r="J25" i="14" s="1"/>
  <c r="L25" i="14" s="1"/>
  <c r="J20" i="24"/>
  <c r="J25" i="24" s="1"/>
  <c r="L25" i="24" s="1"/>
  <c r="J20" i="16"/>
  <c r="K22" i="18"/>
  <c r="K22" i="12"/>
  <c r="K22" i="14"/>
  <c r="L20" i="22"/>
  <c r="J25" i="22"/>
  <c r="L25" i="22" s="1"/>
  <c r="K22" i="20"/>
  <c r="L22" i="20"/>
  <c r="L22" i="22"/>
  <c r="K22" i="22"/>
  <c r="K22" i="16"/>
  <c r="L22" i="16"/>
  <c r="I23" i="24"/>
  <c r="K23" i="24"/>
  <c r="G25" i="16"/>
  <c r="H20" i="16"/>
  <c r="H20" i="12"/>
  <c r="G25" i="12"/>
  <c r="H20" i="24"/>
  <c r="H25" i="18"/>
  <c r="H20" i="22"/>
  <c r="G25" i="22"/>
  <c r="H20" i="20"/>
  <c r="K20" i="14" l="1"/>
  <c r="K20" i="18"/>
  <c r="L20" i="18"/>
  <c r="L20" i="14"/>
  <c r="J25" i="16"/>
  <c r="L25" i="16" s="1"/>
  <c r="L20" i="16"/>
  <c r="J25" i="12"/>
  <c r="L25" i="12" s="1"/>
  <c r="L20" i="12"/>
  <c r="L20" i="24"/>
  <c r="K25" i="18"/>
  <c r="K25" i="14"/>
  <c r="K20" i="12"/>
  <c r="H25" i="12"/>
  <c r="H25" i="22"/>
  <c r="K25" i="22" s="1"/>
  <c r="K20" i="22"/>
  <c r="K20" i="16"/>
  <c r="H25" i="16"/>
  <c r="H25" i="24"/>
  <c r="K25" i="24" s="1"/>
  <c r="K20" i="24"/>
  <c r="I20" i="20"/>
  <c r="H25" i="20"/>
  <c r="K25" i="12" l="1"/>
  <c r="K25" i="16"/>
  <c r="J20" i="20"/>
  <c r="I25" i="20"/>
  <c r="L20" i="20" l="1"/>
  <c r="J25" i="20"/>
  <c r="K20" i="20"/>
  <c r="L25" i="20" l="1"/>
  <c r="K25" i="20"/>
</calcChain>
</file>

<file path=xl/sharedStrings.xml><?xml version="1.0" encoding="utf-8"?>
<sst xmlns="http://schemas.openxmlformats.org/spreadsheetml/2006/main" count="1582" uniqueCount="93">
  <si>
    <t>ESTADO ANALITICO DE INGRESOS</t>
  </si>
  <si>
    <t>Rubros de los ingresos</t>
  </si>
  <si>
    <t>Ingresos</t>
  </si>
  <si>
    <t>Ampliaciones y</t>
  </si>
  <si>
    <t xml:space="preserve">Ingreso </t>
  </si>
  <si>
    <t xml:space="preserve">Ingresos </t>
  </si>
  <si>
    <t>% de Avance de</t>
  </si>
  <si>
    <t>Estimado</t>
  </si>
  <si>
    <t>Reducciones</t>
  </si>
  <si>
    <t>Modificado</t>
  </si>
  <si>
    <t>Devengado</t>
  </si>
  <si>
    <t>Recaudados</t>
  </si>
  <si>
    <t>la Recaudación</t>
  </si>
  <si>
    <t>Excedentes</t>
  </si>
  <si>
    <t>(1)</t>
  </si>
  <si>
    <t>(2)</t>
  </si>
  <si>
    <t>(3=1+2)</t>
  </si>
  <si>
    <t>(4)</t>
  </si>
  <si>
    <t>(5)</t>
  </si>
  <si>
    <t>(5/3)</t>
  </si>
  <si>
    <t>(5-1)</t>
  </si>
  <si>
    <t>Impuestos</t>
  </si>
  <si>
    <t>Cuotas y aportaciones de Seguridad Social</t>
  </si>
  <si>
    <t>Contribuciones de mejoras</t>
  </si>
  <si>
    <t>Derechos</t>
  </si>
  <si>
    <t>Productos</t>
  </si>
  <si>
    <t xml:space="preserve">Corriente </t>
  </si>
  <si>
    <t>Capital</t>
  </si>
  <si>
    <t>Ingresos por Ventas de Bienes y Servicios</t>
  </si>
  <si>
    <t>Participaciones y Aportaciones</t>
  </si>
  <si>
    <t>Transferencias, Asignaciones Subsidios y</t>
  </si>
  <si>
    <t>Ingresos Derivados de financiamientos</t>
  </si>
  <si>
    <t>Total</t>
  </si>
  <si>
    <t>Estado Analítico de Ingresos</t>
  </si>
  <si>
    <t>Por Fuente de Financiamiento</t>
  </si>
  <si>
    <t>Tributarios</t>
  </si>
  <si>
    <t>Impuesto sobre los Ingresos</t>
  </si>
  <si>
    <t>Impuestos sobre el Patrimonio</t>
  </si>
  <si>
    <t>Impuesto Sobre la Producción, el Consumo y las</t>
  </si>
  <si>
    <t>Transacciones</t>
  </si>
  <si>
    <t>Impuestos al Comercio Exterior</t>
  </si>
  <si>
    <t>Impuesto sobre Nominas y Asimilables</t>
  </si>
  <si>
    <t>Impuestos Ecológicos</t>
  </si>
  <si>
    <t>Accesorios</t>
  </si>
  <si>
    <t>Otros Impuestos</t>
  </si>
  <si>
    <t>Subtotal Tributarios</t>
  </si>
  <si>
    <t>No Tributarios</t>
  </si>
  <si>
    <t>I.</t>
  </si>
  <si>
    <t>II.</t>
  </si>
  <si>
    <t>III.</t>
  </si>
  <si>
    <t>Aprovechamientos</t>
  </si>
  <si>
    <t xml:space="preserve">IV. </t>
  </si>
  <si>
    <t>Subtotal No Tributarios</t>
  </si>
  <si>
    <t>Elaboró</t>
  </si>
  <si>
    <t>Revisó</t>
  </si>
  <si>
    <t>Autorizó</t>
  </si>
  <si>
    <t>CP Francisco Daniel Sierra Fajardo</t>
  </si>
  <si>
    <t>CP Jesús Alberto Perez Aguilar</t>
  </si>
  <si>
    <t>C. Beatriz Peralta Y Chacón</t>
  </si>
  <si>
    <t>Contador General</t>
  </si>
  <si>
    <t>Subdirector Administrativo</t>
  </si>
  <si>
    <t>Directora General</t>
  </si>
  <si>
    <t>Otros ingresos y Beneficios Varios</t>
  </si>
  <si>
    <t>DEL 1° DE ENERO AL 30 DE JUNIO DEL  2018</t>
  </si>
  <si>
    <t>DEL 1° AL 30 DE JUNIO DEL 2018</t>
  </si>
  <si>
    <t>DEL 1° AL 31 DE JULIO DEL 2018</t>
  </si>
  <si>
    <t>DEL 1° DE ENERO AL 31 DE JULIO DEL  2018</t>
  </si>
  <si>
    <t>DEL 1° AL 31 DE AGOSTO DEL 2018</t>
  </si>
  <si>
    <t>DEL 1° DE ENERO AL 31 DE AGOSTO DEL  2018</t>
  </si>
  <si>
    <t>DEL 1° DE ENERO AL 30 DE SEPTIEMBRE DEL  2018</t>
  </si>
  <si>
    <t>DEL 1° AL 30 DE SEPTIEMBRE DEL 2018</t>
  </si>
  <si>
    <t>DEL 1° AL 31 DE OCTUBRE DEL 2018</t>
  </si>
  <si>
    <t>DEL 1° DE ENERO AL 31 DE OCTUBRE DEL  2018</t>
  </si>
  <si>
    <t>DEL 1° DE ENERO AL 30 DE NOVIEMBRE DEL  2018</t>
  </si>
  <si>
    <t>DEL 1° AL 30 DE NOVIEMBRE DEL 2018</t>
  </si>
  <si>
    <t>DEL 1° AL 31 DE DICIEMBRE DEL 2018</t>
  </si>
  <si>
    <t>Directora Administrativa</t>
  </si>
  <si>
    <t>Ing. Giovanna Traconis Alcocer</t>
  </si>
  <si>
    <t>Lic. Dafne Celina López Osorio</t>
  </si>
  <si>
    <t>DEL 1° DE ENERO AL 31 DE DICIEMBRE DEL  2018</t>
  </si>
  <si>
    <t>Estado Analitico de Ingresos Por Fuente de</t>
  </si>
  <si>
    <t>Financiamiento</t>
  </si>
  <si>
    <t>Ingresos del Poder Ejecutivo Federal o</t>
  </si>
  <si>
    <t>Estatal y de los municipios</t>
  </si>
  <si>
    <t>Participaciones Aportaciones, Convenios incentivos Derivados de la Colaboracion  Fiscal y Fondos Distintos de Aportaciones</t>
  </si>
  <si>
    <t>transferenciaas, Asignaciones, Subsidios y Subvenciones y Pensiones y Jubilaciones</t>
  </si>
  <si>
    <t>Ingresos de los Entes Publicos de los Poderes Legislativos y Judicioal, de los Organos Autonomos y del Sector Paraestatal o Paramunicipal, así como de las empresas Productivas del Estado</t>
  </si>
  <si>
    <t>Ingresos por Ventas de Bienes, prestacion de  Servicios y Otros Ingresos</t>
  </si>
  <si>
    <t>Ingresos Derivados de Financiamiento</t>
  </si>
  <si>
    <t>ingresos Derivados de Financiamiento</t>
  </si>
  <si>
    <t>Bajo protesta de decir verdad declaramos que los Estados Financieros y sus Notas son razonablemente correctos y responsabilidad del emisor</t>
  </si>
  <si>
    <t>DEL 1° AL 30 DE NOVIEMBRE DEL 2019</t>
  </si>
  <si>
    <t>DEL 1° ENERO  AL 30 DE NOVIEMBRE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</si>
</sst>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38" fontId="6" fillId="0" borderId="0"/>
    <xf numFmtId="44" fontId="2" fillId="0" borderId="0" applyFont="0" applyFill="0" applyBorder="0" applyAlignment="0" applyProtection="0"/>
  </cellStyleXfs>
  <cellXfs count="95">
    <xf numFmtId="0" fontId="0" fillId="0" borderId="0" xfId="0"/>
    <xf numFmtId="0" fontId="3" fillId="0" borderId="0" xfId="0" applyFont="1" applyAlignment="1"/>
    <xf numFmtId="0" fontId="0" fillId="0" borderId="0" xfId="0" applyAlignment="1"/>
    <xf numFmtId="0" fontId="4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49" fontId="4" fillId="2" borderId="13" xfId="0" applyNumberFormat="1" applyFont="1" applyFill="1" applyBorder="1" applyAlignment="1">
      <alignment horizontal="center"/>
    </xf>
    <xf numFmtId="49" fontId="4" fillId="2" borderId="14" xfId="0" applyNumberFormat="1" applyFont="1" applyFill="1" applyBorder="1" applyAlignment="1">
      <alignment horizontal="center"/>
    </xf>
    <xf numFmtId="0" fontId="0" fillId="0" borderId="6" xfId="0" applyBorder="1"/>
    <xf numFmtId="0" fontId="0" fillId="0" borderId="0" xfId="0" applyBorder="1"/>
    <xf numFmtId="0" fontId="0" fillId="0" borderId="15" xfId="0" applyBorder="1"/>
    <xf numFmtId="0" fontId="0" fillId="0" borderId="16" xfId="0" applyBorder="1"/>
    <xf numFmtId="0" fontId="0" fillId="0" borderId="6" xfId="0" applyBorder="1" applyAlignment="1">
      <alignment horizontal="center"/>
    </xf>
    <xf numFmtId="43" fontId="0" fillId="0" borderId="8" xfId="1" applyFont="1" applyBorder="1"/>
    <xf numFmtId="43" fontId="0" fillId="0" borderId="9" xfId="1" applyFont="1" applyBorder="1"/>
    <xf numFmtId="9" fontId="0" fillId="0" borderId="8" xfId="2" applyFont="1" applyBorder="1"/>
    <xf numFmtId="0" fontId="0" fillId="0" borderId="17" xfId="0" applyBorder="1"/>
    <xf numFmtId="0" fontId="0" fillId="0" borderId="18" xfId="0" applyBorder="1"/>
    <xf numFmtId="43" fontId="0" fillId="0" borderId="19" xfId="1" applyFont="1" applyBorder="1"/>
    <xf numFmtId="9" fontId="0" fillId="0" borderId="19" xfId="2" applyFont="1" applyBorder="1"/>
    <xf numFmtId="43" fontId="0" fillId="0" borderId="20" xfId="1" applyFont="1" applyBorder="1"/>
    <xf numFmtId="0" fontId="0" fillId="0" borderId="21" xfId="0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49" fontId="4" fillId="0" borderId="13" xfId="0" applyNumberFormat="1" applyFont="1" applyBorder="1" applyAlignment="1">
      <alignment horizontal="center"/>
    </xf>
    <xf numFmtId="49" fontId="4" fillId="0" borderId="14" xfId="0" applyNumberFormat="1" applyFont="1" applyBorder="1" applyAlignment="1">
      <alignment horizontal="center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applyFill="1" applyBorder="1"/>
    <xf numFmtId="4" fontId="0" fillId="0" borderId="0" xfId="0" applyNumberFormat="1"/>
    <xf numFmtId="38" fontId="6" fillId="0" borderId="0" xfId="7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1" xfId="0" applyFont="1" applyFill="1" applyBorder="1" applyAlignment="1"/>
    <xf numFmtId="0" fontId="4" fillId="2" borderId="2" xfId="0" applyFont="1" applyFill="1" applyBorder="1" applyAlignment="1"/>
    <xf numFmtId="0" fontId="4" fillId="2" borderId="3" xfId="0" applyFont="1" applyFill="1" applyBorder="1" applyAlignment="1"/>
    <xf numFmtId="0" fontId="4" fillId="0" borderId="0" xfId="0" applyFont="1" applyBorder="1"/>
    <xf numFmtId="44" fontId="0" fillId="0" borderId="0" xfId="8" applyFont="1" applyBorder="1"/>
    <xf numFmtId="0" fontId="4" fillId="0" borderId="6" xfId="0" applyFont="1" applyBorder="1"/>
    <xf numFmtId="44" fontId="0" fillId="0" borderId="21" xfId="8" applyFont="1" applyFill="1" applyBorder="1"/>
    <xf numFmtId="44" fontId="0" fillId="0" borderId="21" xfId="8" applyFont="1" applyBorder="1"/>
    <xf numFmtId="44" fontId="0" fillId="0" borderId="18" xfId="0" applyNumberFormat="1" applyBorder="1"/>
    <xf numFmtId="44" fontId="0" fillId="0" borderId="25" xfId="0" applyNumberFormat="1" applyBorder="1"/>
    <xf numFmtId="0" fontId="0" fillId="0" borderId="27" xfId="0" applyBorder="1"/>
    <xf numFmtId="44" fontId="0" fillId="0" borderId="27" xfId="8" applyFont="1" applyBorder="1"/>
    <xf numFmtId="44" fontId="0" fillId="0" borderId="27" xfId="8" applyFont="1" applyBorder="1" applyAlignment="1">
      <alignment wrapText="1"/>
    </xf>
    <xf numFmtId="44" fontId="0" fillId="0" borderId="28" xfId="0" applyNumberFormat="1" applyBorder="1"/>
    <xf numFmtId="0" fontId="4" fillId="2" borderId="29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4" fillId="2" borderId="30" xfId="0" applyNumberFormat="1" applyFont="1" applyFill="1" applyBorder="1" applyAlignment="1">
      <alignment horizontal="center"/>
    </xf>
    <xf numFmtId="0" fontId="0" fillId="0" borderId="1" xfId="0" applyBorder="1"/>
    <xf numFmtId="44" fontId="0" fillId="0" borderId="6" xfId="8" applyFont="1" applyBorder="1"/>
    <xf numFmtId="44" fontId="0" fillId="0" borderId="6" xfId="8" applyFont="1" applyBorder="1" applyAlignment="1">
      <alignment wrapText="1"/>
    </xf>
    <xf numFmtId="44" fontId="0" fillId="0" borderId="17" xfId="0" applyNumberFormat="1" applyBorder="1"/>
    <xf numFmtId="49" fontId="4" fillId="2" borderId="12" xfId="0" applyNumberFormat="1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49" fontId="4" fillId="2" borderId="31" xfId="0" applyNumberFormat="1" applyFont="1" applyFill="1" applyBorder="1" applyAlignment="1">
      <alignment horizontal="center"/>
    </xf>
    <xf numFmtId="44" fontId="0" fillId="0" borderId="27" xfId="8" applyFont="1" applyFill="1" applyBorder="1"/>
    <xf numFmtId="0" fontId="0" fillId="0" borderId="32" xfId="0" applyBorder="1"/>
    <xf numFmtId="43" fontId="0" fillId="0" borderId="27" xfId="1" applyFont="1" applyBorder="1"/>
    <xf numFmtId="43" fontId="0" fillId="0" borderId="28" xfId="1" applyFont="1" applyBorder="1"/>
    <xf numFmtId="49" fontId="4" fillId="2" borderId="11" xfId="0" applyNumberFormat="1" applyFont="1" applyFill="1" applyBorder="1" applyAlignment="1">
      <alignment horizontal="center"/>
    </xf>
    <xf numFmtId="0" fontId="0" fillId="0" borderId="33" xfId="0" applyBorder="1"/>
    <xf numFmtId="43" fontId="0" fillId="0" borderId="0" xfId="1" applyFont="1" applyBorder="1"/>
    <xf numFmtId="9" fontId="0" fillId="0" borderId="0" xfId="2" applyFont="1" applyBorder="1"/>
    <xf numFmtId="9" fontId="0" fillId="0" borderId="18" xfId="2" applyFont="1" applyBorder="1"/>
    <xf numFmtId="0" fontId="0" fillId="0" borderId="0" xfId="0" applyFill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4" fillId="2" borderId="6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</cellXfs>
  <cellStyles count="9">
    <cellStyle name="Millares" xfId="1" builtinId="3"/>
    <cellStyle name="Millares 2" xfId="3"/>
    <cellStyle name="Moneda" xfId="8" builtinId="4"/>
    <cellStyle name="Moneda 2" xfId="4"/>
    <cellStyle name="Normal" xfId="0" builtinId="0"/>
    <cellStyle name="Normal 2" xfId="5"/>
    <cellStyle name="Normal 3" xfId="6"/>
    <cellStyle name="Porcentaje" xfId="2" builtinId="5"/>
    <cellStyle name="Saldos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381000</xdr:colOff>
      <xdr:row>3</xdr:row>
      <xdr:rowOff>104775</xdr:rowOff>
    </xdr:to>
    <xdr:pic>
      <xdr:nvPicPr>
        <xdr:cNvPr id="2" name="1 Imagen" descr="Logo Gob Ed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95450" cy="819150"/>
        </a:xfrm>
        <a:prstGeom prst="rect">
          <a:avLst/>
        </a:prstGeom>
      </xdr:spPr>
    </xdr:pic>
    <xdr:clientData/>
  </xdr:twoCellAnchor>
  <xdr:twoCellAnchor>
    <xdr:from>
      <xdr:col>5</xdr:col>
      <xdr:colOff>257175</xdr:colOff>
      <xdr:row>53</xdr:row>
      <xdr:rowOff>219075</xdr:rowOff>
    </xdr:from>
    <xdr:to>
      <xdr:col>7</xdr:col>
      <xdr:colOff>857250</xdr:colOff>
      <xdr:row>53</xdr:row>
      <xdr:rowOff>219076</xdr:rowOff>
    </xdr:to>
    <xdr:cxnSp macro="">
      <xdr:nvCxnSpPr>
        <xdr:cNvPr id="3" name="2 Conector recto"/>
        <xdr:cNvCxnSpPr/>
      </xdr:nvCxnSpPr>
      <xdr:spPr>
        <a:xfrm flipV="1">
          <a:off x="3857625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400050</xdr:colOff>
      <xdr:row>53</xdr:row>
      <xdr:rowOff>219075</xdr:rowOff>
    </xdr:from>
    <xdr:to>
      <xdr:col>4</xdr:col>
      <xdr:colOff>190500</xdr:colOff>
      <xdr:row>53</xdr:row>
      <xdr:rowOff>219076</xdr:rowOff>
    </xdr:to>
    <xdr:cxnSp macro="">
      <xdr:nvCxnSpPr>
        <xdr:cNvPr id="4" name="3 Conector recto"/>
        <xdr:cNvCxnSpPr/>
      </xdr:nvCxnSpPr>
      <xdr:spPr>
        <a:xfrm flipV="1">
          <a:off x="400050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53</xdr:row>
      <xdr:rowOff>228600</xdr:rowOff>
    </xdr:from>
    <xdr:to>
      <xdr:col>10</xdr:col>
      <xdr:colOff>733425</xdr:colOff>
      <xdr:row>53</xdr:row>
      <xdr:rowOff>228601</xdr:rowOff>
    </xdr:to>
    <xdr:cxnSp macro="">
      <xdr:nvCxnSpPr>
        <xdr:cNvPr id="5" name="4 Conector recto"/>
        <xdr:cNvCxnSpPr/>
      </xdr:nvCxnSpPr>
      <xdr:spPr>
        <a:xfrm flipV="1">
          <a:off x="6848475" y="6010275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371475</xdr:colOff>
      <xdr:row>0</xdr:row>
      <xdr:rowOff>28575</xdr:rowOff>
    </xdr:from>
    <xdr:to>
      <xdr:col>11</xdr:col>
      <xdr:colOff>904875</xdr:colOff>
      <xdr:row>3</xdr:row>
      <xdr:rowOff>9525</xdr:rowOff>
    </xdr:to>
    <xdr:pic>
      <xdr:nvPicPr>
        <xdr:cNvPr id="6" name="5 Imagen" descr="Logo Yucatan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15550" y="28575"/>
          <a:ext cx="533400" cy="6953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381000</xdr:colOff>
      <xdr:row>3</xdr:row>
      <xdr:rowOff>104775</xdr:rowOff>
    </xdr:to>
    <xdr:pic>
      <xdr:nvPicPr>
        <xdr:cNvPr id="2" name="1 Imagen" descr="Logo Gob Ed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95450" cy="819150"/>
        </a:xfrm>
        <a:prstGeom prst="rect">
          <a:avLst/>
        </a:prstGeom>
      </xdr:spPr>
    </xdr:pic>
    <xdr:clientData/>
  </xdr:twoCellAnchor>
  <xdr:twoCellAnchor>
    <xdr:from>
      <xdr:col>5</xdr:col>
      <xdr:colOff>257175</xdr:colOff>
      <xdr:row>53</xdr:row>
      <xdr:rowOff>219075</xdr:rowOff>
    </xdr:from>
    <xdr:to>
      <xdr:col>7</xdr:col>
      <xdr:colOff>857250</xdr:colOff>
      <xdr:row>53</xdr:row>
      <xdr:rowOff>219076</xdr:rowOff>
    </xdr:to>
    <xdr:cxnSp macro="">
      <xdr:nvCxnSpPr>
        <xdr:cNvPr id="3" name="2 Conector recto"/>
        <xdr:cNvCxnSpPr/>
      </xdr:nvCxnSpPr>
      <xdr:spPr>
        <a:xfrm flipV="1">
          <a:off x="3857625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400050</xdr:colOff>
      <xdr:row>53</xdr:row>
      <xdr:rowOff>219075</xdr:rowOff>
    </xdr:from>
    <xdr:to>
      <xdr:col>4</xdr:col>
      <xdr:colOff>190500</xdr:colOff>
      <xdr:row>53</xdr:row>
      <xdr:rowOff>219076</xdr:rowOff>
    </xdr:to>
    <xdr:cxnSp macro="">
      <xdr:nvCxnSpPr>
        <xdr:cNvPr id="4" name="3 Conector recto"/>
        <xdr:cNvCxnSpPr/>
      </xdr:nvCxnSpPr>
      <xdr:spPr>
        <a:xfrm flipV="1">
          <a:off x="400050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53</xdr:row>
      <xdr:rowOff>228600</xdr:rowOff>
    </xdr:from>
    <xdr:to>
      <xdr:col>10</xdr:col>
      <xdr:colOff>733425</xdr:colOff>
      <xdr:row>53</xdr:row>
      <xdr:rowOff>228601</xdr:rowOff>
    </xdr:to>
    <xdr:cxnSp macro="">
      <xdr:nvCxnSpPr>
        <xdr:cNvPr id="5" name="4 Conector recto"/>
        <xdr:cNvCxnSpPr/>
      </xdr:nvCxnSpPr>
      <xdr:spPr>
        <a:xfrm flipV="1">
          <a:off x="6848475" y="6010275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371475</xdr:colOff>
      <xdr:row>0</xdr:row>
      <xdr:rowOff>28575</xdr:rowOff>
    </xdr:from>
    <xdr:to>
      <xdr:col>11</xdr:col>
      <xdr:colOff>904875</xdr:colOff>
      <xdr:row>3</xdr:row>
      <xdr:rowOff>9525</xdr:rowOff>
    </xdr:to>
    <xdr:pic>
      <xdr:nvPicPr>
        <xdr:cNvPr id="6" name="5 Imagen" descr="Logo Yucatan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15550" y="28575"/>
          <a:ext cx="533400" cy="6953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381000</xdr:colOff>
      <xdr:row>3</xdr:row>
      <xdr:rowOff>104775</xdr:rowOff>
    </xdr:to>
    <xdr:pic>
      <xdr:nvPicPr>
        <xdr:cNvPr id="2" name="1 Imagen" descr="Logo Gob Ed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95450" cy="819150"/>
        </a:xfrm>
        <a:prstGeom prst="rect">
          <a:avLst/>
        </a:prstGeom>
      </xdr:spPr>
    </xdr:pic>
    <xdr:clientData/>
  </xdr:twoCellAnchor>
  <xdr:twoCellAnchor>
    <xdr:from>
      <xdr:col>5</xdr:col>
      <xdr:colOff>257175</xdr:colOff>
      <xdr:row>53</xdr:row>
      <xdr:rowOff>219075</xdr:rowOff>
    </xdr:from>
    <xdr:to>
      <xdr:col>7</xdr:col>
      <xdr:colOff>857250</xdr:colOff>
      <xdr:row>53</xdr:row>
      <xdr:rowOff>219076</xdr:rowOff>
    </xdr:to>
    <xdr:cxnSp macro="">
      <xdr:nvCxnSpPr>
        <xdr:cNvPr id="3" name="2 Conector recto"/>
        <xdr:cNvCxnSpPr/>
      </xdr:nvCxnSpPr>
      <xdr:spPr>
        <a:xfrm flipV="1">
          <a:off x="3857625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400050</xdr:colOff>
      <xdr:row>53</xdr:row>
      <xdr:rowOff>219075</xdr:rowOff>
    </xdr:from>
    <xdr:to>
      <xdr:col>4</xdr:col>
      <xdr:colOff>190500</xdr:colOff>
      <xdr:row>53</xdr:row>
      <xdr:rowOff>219076</xdr:rowOff>
    </xdr:to>
    <xdr:cxnSp macro="">
      <xdr:nvCxnSpPr>
        <xdr:cNvPr id="4" name="3 Conector recto"/>
        <xdr:cNvCxnSpPr/>
      </xdr:nvCxnSpPr>
      <xdr:spPr>
        <a:xfrm flipV="1">
          <a:off x="400050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53</xdr:row>
      <xdr:rowOff>228600</xdr:rowOff>
    </xdr:from>
    <xdr:to>
      <xdr:col>10</xdr:col>
      <xdr:colOff>733425</xdr:colOff>
      <xdr:row>53</xdr:row>
      <xdr:rowOff>228601</xdr:rowOff>
    </xdr:to>
    <xdr:cxnSp macro="">
      <xdr:nvCxnSpPr>
        <xdr:cNvPr id="5" name="4 Conector recto"/>
        <xdr:cNvCxnSpPr/>
      </xdr:nvCxnSpPr>
      <xdr:spPr>
        <a:xfrm flipV="1">
          <a:off x="6848475" y="6010275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371475</xdr:colOff>
      <xdr:row>0</xdr:row>
      <xdr:rowOff>28575</xdr:rowOff>
    </xdr:from>
    <xdr:to>
      <xdr:col>11</xdr:col>
      <xdr:colOff>904875</xdr:colOff>
      <xdr:row>3</xdr:row>
      <xdr:rowOff>9525</xdr:rowOff>
    </xdr:to>
    <xdr:pic>
      <xdr:nvPicPr>
        <xdr:cNvPr id="6" name="5 Imagen" descr="Logo Yucatan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15550" y="28575"/>
          <a:ext cx="533400" cy="69532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381000</xdr:colOff>
      <xdr:row>3</xdr:row>
      <xdr:rowOff>104775</xdr:rowOff>
    </xdr:to>
    <xdr:pic>
      <xdr:nvPicPr>
        <xdr:cNvPr id="2" name="1 Imagen" descr="Logo Gob Ed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95450" cy="819150"/>
        </a:xfrm>
        <a:prstGeom prst="rect">
          <a:avLst/>
        </a:prstGeom>
      </xdr:spPr>
    </xdr:pic>
    <xdr:clientData/>
  </xdr:twoCellAnchor>
  <xdr:twoCellAnchor>
    <xdr:from>
      <xdr:col>5</xdr:col>
      <xdr:colOff>257175</xdr:colOff>
      <xdr:row>53</xdr:row>
      <xdr:rowOff>219075</xdr:rowOff>
    </xdr:from>
    <xdr:to>
      <xdr:col>7</xdr:col>
      <xdr:colOff>857250</xdr:colOff>
      <xdr:row>53</xdr:row>
      <xdr:rowOff>219076</xdr:rowOff>
    </xdr:to>
    <xdr:cxnSp macro="">
      <xdr:nvCxnSpPr>
        <xdr:cNvPr id="3" name="2 Conector recto"/>
        <xdr:cNvCxnSpPr/>
      </xdr:nvCxnSpPr>
      <xdr:spPr>
        <a:xfrm flipV="1">
          <a:off x="3857625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400050</xdr:colOff>
      <xdr:row>53</xdr:row>
      <xdr:rowOff>219075</xdr:rowOff>
    </xdr:from>
    <xdr:to>
      <xdr:col>4</xdr:col>
      <xdr:colOff>190500</xdr:colOff>
      <xdr:row>53</xdr:row>
      <xdr:rowOff>219076</xdr:rowOff>
    </xdr:to>
    <xdr:cxnSp macro="">
      <xdr:nvCxnSpPr>
        <xdr:cNvPr id="4" name="3 Conector recto"/>
        <xdr:cNvCxnSpPr/>
      </xdr:nvCxnSpPr>
      <xdr:spPr>
        <a:xfrm flipV="1">
          <a:off x="400050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53</xdr:row>
      <xdr:rowOff>228600</xdr:rowOff>
    </xdr:from>
    <xdr:to>
      <xdr:col>10</xdr:col>
      <xdr:colOff>733425</xdr:colOff>
      <xdr:row>53</xdr:row>
      <xdr:rowOff>228601</xdr:rowOff>
    </xdr:to>
    <xdr:cxnSp macro="">
      <xdr:nvCxnSpPr>
        <xdr:cNvPr id="5" name="4 Conector recto"/>
        <xdr:cNvCxnSpPr/>
      </xdr:nvCxnSpPr>
      <xdr:spPr>
        <a:xfrm flipV="1">
          <a:off x="6848475" y="6010275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371475</xdr:colOff>
      <xdr:row>0</xdr:row>
      <xdr:rowOff>28575</xdr:rowOff>
    </xdr:from>
    <xdr:to>
      <xdr:col>11</xdr:col>
      <xdr:colOff>904875</xdr:colOff>
      <xdr:row>3</xdr:row>
      <xdr:rowOff>9525</xdr:rowOff>
    </xdr:to>
    <xdr:pic>
      <xdr:nvPicPr>
        <xdr:cNvPr id="6" name="5 Imagen" descr="Logo Yucatan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15550" y="28575"/>
          <a:ext cx="533400" cy="69532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381000</xdr:colOff>
      <xdr:row>3</xdr:row>
      <xdr:rowOff>104775</xdr:rowOff>
    </xdr:to>
    <xdr:pic>
      <xdr:nvPicPr>
        <xdr:cNvPr id="2" name="1 Imagen" descr="Logo Gob Ed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95450" cy="819150"/>
        </a:xfrm>
        <a:prstGeom prst="rect">
          <a:avLst/>
        </a:prstGeom>
      </xdr:spPr>
    </xdr:pic>
    <xdr:clientData/>
  </xdr:twoCellAnchor>
  <xdr:twoCellAnchor>
    <xdr:from>
      <xdr:col>5</xdr:col>
      <xdr:colOff>257175</xdr:colOff>
      <xdr:row>53</xdr:row>
      <xdr:rowOff>219075</xdr:rowOff>
    </xdr:from>
    <xdr:to>
      <xdr:col>7</xdr:col>
      <xdr:colOff>857250</xdr:colOff>
      <xdr:row>53</xdr:row>
      <xdr:rowOff>219076</xdr:rowOff>
    </xdr:to>
    <xdr:cxnSp macro="">
      <xdr:nvCxnSpPr>
        <xdr:cNvPr id="3" name="2 Conector recto"/>
        <xdr:cNvCxnSpPr/>
      </xdr:nvCxnSpPr>
      <xdr:spPr>
        <a:xfrm flipV="1">
          <a:off x="3857625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400050</xdr:colOff>
      <xdr:row>53</xdr:row>
      <xdr:rowOff>219075</xdr:rowOff>
    </xdr:from>
    <xdr:to>
      <xdr:col>4</xdr:col>
      <xdr:colOff>190500</xdr:colOff>
      <xdr:row>53</xdr:row>
      <xdr:rowOff>219076</xdr:rowOff>
    </xdr:to>
    <xdr:cxnSp macro="">
      <xdr:nvCxnSpPr>
        <xdr:cNvPr id="4" name="3 Conector recto"/>
        <xdr:cNvCxnSpPr/>
      </xdr:nvCxnSpPr>
      <xdr:spPr>
        <a:xfrm flipV="1">
          <a:off x="400050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53</xdr:row>
      <xdr:rowOff>228600</xdr:rowOff>
    </xdr:from>
    <xdr:to>
      <xdr:col>10</xdr:col>
      <xdr:colOff>733425</xdr:colOff>
      <xdr:row>53</xdr:row>
      <xdr:rowOff>228601</xdr:rowOff>
    </xdr:to>
    <xdr:cxnSp macro="">
      <xdr:nvCxnSpPr>
        <xdr:cNvPr id="5" name="4 Conector recto"/>
        <xdr:cNvCxnSpPr/>
      </xdr:nvCxnSpPr>
      <xdr:spPr>
        <a:xfrm flipV="1">
          <a:off x="6848475" y="6010275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371475</xdr:colOff>
      <xdr:row>0</xdr:row>
      <xdr:rowOff>28575</xdr:rowOff>
    </xdr:from>
    <xdr:to>
      <xdr:col>11</xdr:col>
      <xdr:colOff>904875</xdr:colOff>
      <xdr:row>3</xdr:row>
      <xdr:rowOff>9525</xdr:rowOff>
    </xdr:to>
    <xdr:pic>
      <xdr:nvPicPr>
        <xdr:cNvPr id="6" name="5 Imagen" descr="Logo Yucatan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15550" y="28575"/>
          <a:ext cx="533400" cy="69532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381000</xdr:colOff>
      <xdr:row>3</xdr:row>
      <xdr:rowOff>104775</xdr:rowOff>
    </xdr:to>
    <xdr:pic>
      <xdr:nvPicPr>
        <xdr:cNvPr id="2" name="1 Imagen" descr="Logo Gob Ed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95450" cy="819150"/>
        </a:xfrm>
        <a:prstGeom prst="rect">
          <a:avLst/>
        </a:prstGeom>
      </xdr:spPr>
    </xdr:pic>
    <xdr:clientData/>
  </xdr:twoCellAnchor>
  <xdr:twoCellAnchor>
    <xdr:from>
      <xdr:col>5</xdr:col>
      <xdr:colOff>257175</xdr:colOff>
      <xdr:row>53</xdr:row>
      <xdr:rowOff>219075</xdr:rowOff>
    </xdr:from>
    <xdr:to>
      <xdr:col>7</xdr:col>
      <xdr:colOff>857250</xdr:colOff>
      <xdr:row>53</xdr:row>
      <xdr:rowOff>219076</xdr:rowOff>
    </xdr:to>
    <xdr:cxnSp macro="">
      <xdr:nvCxnSpPr>
        <xdr:cNvPr id="3" name="2 Conector recto"/>
        <xdr:cNvCxnSpPr/>
      </xdr:nvCxnSpPr>
      <xdr:spPr>
        <a:xfrm flipV="1">
          <a:off x="3857625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400050</xdr:colOff>
      <xdr:row>53</xdr:row>
      <xdr:rowOff>219075</xdr:rowOff>
    </xdr:from>
    <xdr:to>
      <xdr:col>4</xdr:col>
      <xdr:colOff>190500</xdr:colOff>
      <xdr:row>53</xdr:row>
      <xdr:rowOff>219076</xdr:rowOff>
    </xdr:to>
    <xdr:cxnSp macro="">
      <xdr:nvCxnSpPr>
        <xdr:cNvPr id="4" name="3 Conector recto"/>
        <xdr:cNvCxnSpPr/>
      </xdr:nvCxnSpPr>
      <xdr:spPr>
        <a:xfrm flipV="1">
          <a:off x="400050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53</xdr:row>
      <xdr:rowOff>228600</xdr:rowOff>
    </xdr:from>
    <xdr:to>
      <xdr:col>10</xdr:col>
      <xdr:colOff>733425</xdr:colOff>
      <xdr:row>53</xdr:row>
      <xdr:rowOff>228601</xdr:rowOff>
    </xdr:to>
    <xdr:cxnSp macro="">
      <xdr:nvCxnSpPr>
        <xdr:cNvPr id="5" name="4 Conector recto"/>
        <xdr:cNvCxnSpPr/>
      </xdr:nvCxnSpPr>
      <xdr:spPr>
        <a:xfrm flipV="1">
          <a:off x="6848475" y="6010275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371475</xdr:colOff>
      <xdr:row>0</xdr:row>
      <xdr:rowOff>28575</xdr:rowOff>
    </xdr:from>
    <xdr:to>
      <xdr:col>11</xdr:col>
      <xdr:colOff>904875</xdr:colOff>
      <xdr:row>3</xdr:row>
      <xdr:rowOff>9525</xdr:rowOff>
    </xdr:to>
    <xdr:pic>
      <xdr:nvPicPr>
        <xdr:cNvPr id="6" name="5 Imagen" descr="Logo Yucatan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15550" y="28575"/>
          <a:ext cx="533400" cy="69532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381000</xdr:colOff>
      <xdr:row>3</xdr:row>
      <xdr:rowOff>104775</xdr:rowOff>
    </xdr:to>
    <xdr:pic>
      <xdr:nvPicPr>
        <xdr:cNvPr id="2" name="1 Imagen" descr="Logo Gob Ed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95450" cy="819150"/>
        </a:xfrm>
        <a:prstGeom prst="rect">
          <a:avLst/>
        </a:prstGeom>
      </xdr:spPr>
    </xdr:pic>
    <xdr:clientData/>
  </xdr:twoCellAnchor>
  <xdr:twoCellAnchor>
    <xdr:from>
      <xdr:col>5</xdr:col>
      <xdr:colOff>257175</xdr:colOff>
      <xdr:row>53</xdr:row>
      <xdr:rowOff>219075</xdr:rowOff>
    </xdr:from>
    <xdr:to>
      <xdr:col>7</xdr:col>
      <xdr:colOff>857250</xdr:colOff>
      <xdr:row>53</xdr:row>
      <xdr:rowOff>219076</xdr:rowOff>
    </xdr:to>
    <xdr:cxnSp macro="">
      <xdr:nvCxnSpPr>
        <xdr:cNvPr id="3" name="2 Conector recto"/>
        <xdr:cNvCxnSpPr/>
      </xdr:nvCxnSpPr>
      <xdr:spPr>
        <a:xfrm flipV="1">
          <a:off x="3857625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400050</xdr:colOff>
      <xdr:row>53</xdr:row>
      <xdr:rowOff>219075</xdr:rowOff>
    </xdr:from>
    <xdr:to>
      <xdr:col>4</xdr:col>
      <xdr:colOff>190500</xdr:colOff>
      <xdr:row>53</xdr:row>
      <xdr:rowOff>219076</xdr:rowOff>
    </xdr:to>
    <xdr:cxnSp macro="">
      <xdr:nvCxnSpPr>
        <xdr:cNvPr id="4" name="3 Conector recto"/>
        <xdr:cNvCxnSpPr/>
      </xdr:nvCxnSpPr>
      <xdr:spPr>
        <a:xfrm flipV="1">
          <a:off x="400050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53</xdr:row>
      <xdr:rowOff>228600</xdr:rowOff>
    </xdr:from>
    <xdr:to>
      <xdr:col>10</xdr:col>
      <xdr:colOff>733425</xdr:colOff>
      <xdr:row>53</xdr:row>
      <xdr:rowOff>228601</xdr:rowOff>
    </xdr:to>
    <xdr:cxnSp macro="">
      <xdr:nvCxnSpPr>
        <xdr:cNvPr id="5" name="4 Conector recto"/>
        <xdr:cNvCxnSpPr/>
      </xdr:nvCxnSpPr>
      <xdr:spPr>
        <a:xfrm flipV="1">
          <a:off x="6848475" y="6010275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371475</xdr:colOff>
      <xdr:row>0</xdr:row>
      <xdr:rowOff>28575</xdr:rowOff>
    </xdr:from>
    <xdr:to>
      <xdr:col>11</xdr:col>
      <xdr:colOff>904875</xdr:colOff>
      <xdr:row>3</xdr:row>
      <xdr:rowOff>9525</xdr:rowOff>
    </xdr:to>
    <xdr:pic>
      <xdr:nvPicPr>
        <xdr:cNvPr id="6" name="5 Imagen" descr="Logo Yucatan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15550" y="28575"/>
          <a:ext cx="533400" cy="69532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381000</xdr:colOff>
      <xdr:row>3</xdr:row>
      <xdr:rowOff>104775</xdr:rowOff>
    </xdr:to>
    <xdr:pic>
      <xdr:nvPicPr>
        <xdr:cNvPr id="2" name="1 Imagen" descr="Logo Gob Ed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95450" cy="819150"/>
        </a:xfrm>
        <a:prstGeom prst="rect">
          <a:avLst/>
        </a:prstGeom>
      </xdr:spPr>
    </xdr:pic>
    <xdr:clientData/>
  </xdr:twoCellAnchor>
  <xdr:twoCellAnchor>
    <xdr:from>
      <xdr:col>5</xdr:col>
      <xdr:colOff>257175</xdr:colOff>
      <xdr:row>53</xdr:row>
      <xdr:rowOff>219075</xdr:rowOff>
    </xdr:from>
    <xdr:to>
      <xdr:col>7</xdr:col>
      <xdr:colOff>857250</xdr:colOff>
      <xdr:row>53</xdr:row>
      <xdr:rowOff>219076</xdr:rowOff>
    </xdr:to>
    <xdr:cxnSp macro="">
      <xdr:nvCxnSpPr>
        <xdr:cNvPr id="3" name="2 Conector recto"/>
        <xdr:cNvCxnSpPr/>
      </xdr:nvCxnSpPr>
      <xdr:spPr>
        <a:xfrm flipV="1">
          <a:off x="3857625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400050</xdr:colOff>
      <xdr:row>53</xdr:row>
      <xdr:rowOff>219075</xdr:rowOff>
    </xdr:from>
    <xdr:to>
      <xdr:col>4</xdr:col>
      <xdr:colOff>190500</xdr:colOff>
      <xdr:row>53</xdr:row>
      <xdr:rowOff>219076</xdr:rowOff>
    </xdr:to>
    <xdr:cxnSp macro="">
      <xdr:nvCxnSpPr>
        <xdr:cNvPr id="4" name="3 Conector recto"/>
        <xdr:cNvCxnSpPr/>
      </xdr:nvCxnSpPr>
      <xdr:spPr>
        <a:xfrm flipV="1">
          <a:off x="400050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53</xdr:row>
      <xdr:rowOff>228600</xdr:rowOff>
    </xdr:from>
    <xdr:to>
      <xdr:col>10</xdr:col>
      <xdr:colOff>733425</xdr:colOff>
      <xdr:row>53</xdr:row>
      <xdr:rowOff>228601</xdr:rowOff>
    </xdr:to>
    <xdr:cxnSp macro="">
      <xdr:nvCxnSpPr>
        <xdr:cNvPr id="5" name="4 Conector recto"/>
        <xdr:cNvCxnSpPr/>
      </xdr:nvCxnSpPr>
      <xdr:spPr>
        <a:xfrm flipV="1">
          <a:off x="6848475" y="6010275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371475</xdr:colOff>
      <xdr:row>0</xdr:row>
      <xdr:rowOff>28575</xdr:rowOff>
    </xdr:from>
    <xdr:to>
      <xdr:col>11</xdr:col>
      <xdr:colOff>904875</xdr:colOff>
      <xdr:row>3</xdr:row>
      <xdr:rowOff>9525</xdr:rowOff>
    </xdr:to>
    <xdr:pic>
      <xdr:nvPicPr>
        <xdr:cNvPr id="6" name="5 Imagen" descr="Logo Yucatan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15550" y="28575"/>
          <a:ext cx="533400" cy="695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381000</xdr:colOff>
      <xdr:row>3</xdr:row>
      <xdr:rowOff>104775</xdr:rowOff>
    </xdr:to>
    <xdr:pic>
      <xdr:nvPicPr>
        <xdr:cNvPr id="2" name="1 Imagen" descr="Logo Gob Ed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95450" cy="819150"/>
        </a:xfrm>
        <a:prstGeom prst="rect">
          <a:avLst/>
        </a:prstGeom>
      </xdr:spPr>
    </xdr:pic>
    <xdr:clientData/>
  </xdr:twoCellAnchor>
  <xdr:twoCellAnchor>
    <xdr:from>
      <xdr:col>5</xdr:col>
      <xdr:colOff>257175</xdr:colOff>
      <xdr:row>53</xdr:row>
      <xdr:rowOff>219075</xdr:rowOff>
    </xdr:from>
    <xdr:to>
      <xdr:col>7</xdr:col>
      <xdr:colOff>857250</xdr:colOff>
      <xdr:row>53</xdr:row>
      <xdr:rowOff>219076</xdr:rowOff>
    </xdr:to>
    <xdr:cxnSp macro="">
      <xdr:nvCxnSpPr>
        <xdr:cNvPr id="3" name="2 Conector recto"/>
        <xdr:cNvCxnSpPr/>
      </xdr:nvCxnSpPr>
      <xdr:spPr>
        <a:xfrm flipV="1">
          <a:off x="3857625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400050</xdr:colOff>
      <xdr:row>53</xdr:row>
      <xdr:rowOff>219075</xdr:rowOff>
    </xdr:from>
    <xdr:to>
      <xdr:col>4</xdr:col>
      <xdr:colOff>190500</xdr:colOff>
      <xdr:row>53</xdr:row>
      <xdr:rowOff>219076</xdr:rowOff>
    </xdr:to>
    <xdr:cxnSp macro="">
      <xdr:nvCxnSpPr>
        <xdr:cNvPr id="4" name="3 Conector recto"/>
        <xdr:cNvCxnSpPr/>
      </xdr:nvCxnSpPr>
      <xdr:spPr>
        <a:xfrm flipV="1">
          <a:off x="400050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53</xdr:row>
      <xdr:rowOff>228600</xdr:rowOff>
    </xdr:from>
    <xdr:to>
      <xdr:col>10</xdr:col>
      <xdr:colOff>733425</xdr:colOff>
      <xdr:row>53</xdr:row>
      <xdr:rowOff>228601</xdr:rowOff>
    </xdr:to>
    <xdr:cxnSp macro="">
      <xdr:nvCxnSpPr>
        <xdr:cNvPr id="5" name="4 Conector recto"/>
        <xdr:cNvCxnSpPr/>
      </xdr:nvCxnSpPr>
      <xdr:spPr>
        <a:xfrm flipV="1">
          <a:off x="6848475" y="6010275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371475</xdr:colOff>
      <xdr:row>0</xdr:row>
      <xdr:rowOff>28575</xdr:rowOff>
    </xdr:from>
    <xdr:to>
      <xdr:col>11</xdr:col>
      <xdr:colOff>904875</xdr:colOff>
      <xdr:row>3</xdr:row>
      <xdr:rowOff>9525</xdr:rowOff>
    </xdr:to>
    <xdr:pic>
      <xdr:nvPicPr>
        <xdr:cNvPr id="6" name="5 Imagen" descr="Logo Yucatan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15550" y="28575"/>
          <a:ext cx="533400" cy="6953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381000</xdr:colOff>
      <xdr:row>3</xdr:row>
      <xdr:rowOff>104775</xdr:rowOff>
    </xdr:to>
    <xdr:pic>
      <xdr:nvPicPr>
        <xdr:cNvPr id="2" name="1 Imagen" descr="Logo Gob Ed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95450" cy="819150"/>
        </a:xfrm>
        <a:prstGeom prst="rect">
          <a:avLst/>
        </a:prstGeom>
      </xdr:spPr>
    </xdr:pic>
    <xdr:clientData/>
  </xdr:twoCellAnchor>
  <xdr:twoCellAnchor>
    <xdr:from>
      <xdr:col>5</xdr:col>
      <xdr:colOff>257175</xdr:colOff>
      <xdr:row>53</xdr:row>
      <xdr:rowOff>219075</xdr:rowOff>
    </xdr:from>
    <xdr:to>
      <xdr:col>7</xdr:col>
      <xdr:colOff>857250</xdr:colOff>
      <xdr:row>53</xdr:row>
      <xdr:rowOff>219076</xdr:rowOff>
    </xdr:to>
    <xdr:cxnSp macro="">
      <xdr:nvCxnSpPr>
        <xdr:cNvPr id="3" name="2 Conector recto"/>
        <xdr:cNvCxnSpPr/>
      </xdr:nvCxnSpPr>
      <xdr:spPr>
        <a:xfrm flipV="1">
          <a:off x="3857625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400050</xdr:colOff>
      <xdr:row>53</xdr:row>
      <xdr:rowOff>219075</xdr:rowOff>
    </xdr:from>
    <xdr:to>
      <xdr:col>4</xdr:col>
      <xdr:colOff>190500</xdr:colOff>
      <xdr:row>53</xdr:row>
      <xdr:rowOff>219076</xdr:rowOff>
    </xdr:to>
    <xdr:cxnSp macro="">
      <xdr:nvCxnSpPr>
        <xdr:cNvPr id="4" name="3 Conector recto"/>
        <xdr:cNvCxnSpPr/>
      </xdr:nvCxnSpPr>
      <xdr:spPr>
        <a:xfrm flipV="1">
          <a:off x="400050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53</xdr:row>
      <xdr:rowOff>228600</xdr:rowOff>
    </xdr:from>
    <xdr:to>
      <xdr:col>10</xdr:col>
      <xdr:colOff>733425</xdr:colOff>
      <xdr:row>53</xdr:row>
      <xdr:rowOff>228601</xdr:rowOff>
    </xdr:to>
    <xdr:cxnSp macro="">
      <xdr:nvCxnSpPr>
        <xdr:cNvPr id="5" name="4 Conector recto"/>
        <xdr:cNvCxnSpPr/>
      </xdr:nvCxnSpPr>
      <xdr:spPr>
        <a:xfrm flipV="1">
          <a:off x="6848475" y="6010275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371475</xdr:colOff>
      <xdr:row>0</xdr:row>
      <xdr:rowOff>28575</xdr:rowOff>
    </xdr:from>
    <xdr:to>
      <xdr:col>11</xdr:col>
      <xdr:colOff>904875</xdr:colOff>
      <xdr:row>3</xdr:row>
      <xdr:rowOff>9525</xdr:rowOff>
    </xdr:to>
    <xdr:pic>
      <xdr:nvPicPr>
        <xdr:cNvPr id="6" name="5 Imagen" descr="Logo Yucatan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15550" y="28575"/>
          <a:ext cx="533400" cy="6953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381000</xdr:colOff>
      <xdr:row>3</xdr:row>
      <xdr:rowOff>104775</xdr:rowOff>
    </xdr:to>
    <xdr:pic>
      <xdr:nvPicPr>
        <xdr:cNvPr id="2" name="1 Imagen" descr="Logo Gob Ed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95450" cy="819150"/>
        </a:xfrm>
        <a:prstGeom prst="rect">
          <a:avLst/>
        </a:prstGeom>
      </xdr:spPr>
    </xdr:pic>
    <xdr:clientData/>
  </xdr:twoCellAnchor>
  <xdr:twoCellAnchor>
    <xdr:from>
      <xdr:col>5</xdr:col>
      <xdr:colOff>257175</xdr:colOff>
      <xdr:row>53</xdr:row>
      <xdr:rowOff>219075</xdr:rowOff>
    </xdr:from>
    <xdr:to>
      <xdr:col>7</xdr:col>
      <xdr:colOff>857250</xdr:colOff>
      <xdr:row>53</xdr:row>
      <xdr:rowOff>219076</xdr:rowOff>
    </xdr:to>
    <xdr:cxnSp macro="">
      <xdr:nvCxnSpPr>
        <xdr:cNvPr id="3" name="2 Conector recto"/>
        <xdr:cNvCxnSpPr/>
      </xdr:nvCxnSpPr>
      <xdr:spPr>
        <a:xfrm flipV="1">
          <a:off x="3857625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400050</xdr:colOff>
      <xdr:row>53</xdr:row>
      <xdr:rowOff>219075</xdr:rowOff>
    </xdr:from>
    <xdr:to>
      <xdr:col>4</xdr:col>
      <xdr:colOff>190500</xdr:colOff>
      <xdr:row>53</xdr:row>
      <xdr:rowOff>219076</xdr:rowOff>
    </xdr:to>
    <xdr:cxnSp macro="">
      <xdr:nvCxnSpPr>
        <xdr:cNvPr id="4" name="3 Conector recto"/>
        <xdr:cNvCxnSpPr/>
      </xdr:nvCxnSpPr>
      <xdr:spPr>
        <a:xfrm flipV="1">
          <a:off x="400050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53</xdr:row>
      <xdr:rowOff>228600</xdr:rowOff>
    </xdr:from>
    <xdr:to>
      <xdr:col>10</xdr:col>
      <xdr:colOff>733425</xdr:colOff>
      <xdr:row>53</xdr:row>
      <xdr:rowOff>228601</xdr:rowOff>
    </xdr:to>
    <xdr:cxnSp macro="">
      <xdr:nvCxnSpPr>
        <xdr:cNvPr id="5" name="4 Conector recto"/>
        <xdr:cNvCxnSpPr/>
      </xdr:nvCxnSpPr>
      <xdr:spPr>
        <a:xfrm flipV="1">
          <a:off x="6848475" y="6010275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371475</xdr:colOff>
      <xdr:row>0</xdr:row>
      <xdr:rowOff>28575</xdr:rowOff>
    </xdr:from>
    <xdr:to>
      <xdr:col>11</xdr:col>
      <xdr:colOff>904875</xdr:colOff>
      <xdr:row>3</xdr:row>
      <xdr:rowOff>9525</xdr:rowOff>
    </xdr:to>
    <xdr:pic>
      <xdr:nvPicPr>
        <xdr:cNvPr id="6" name="5 Imagen" descr="Logo Yucatan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15550" y="28575"/>
          <a:ext cx="533400" cy="6953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381000</xdr:colOff>
      <xdr:row>3</xdr:row>
      <xdr:rowOff>104775</xdr:rowOff>
    </xdr:to>
    <xdr:pic>
      <xdr:nvPicPr>
        <xdr:cNvPr id="2" name="1 Imagen" descr="Logo Gob Ed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95450" cy="819150"/>
        </a:xfrm>
        <a:prstGeom prst="rect">
          <a:avLst/>
        </a:prstGeom>
      </xdr:spPr>
    </xdr:pic>
    <xdr:clientData/>
  </xdr:twoCellAnchor>
  <xdr:twoCellAnchor>
    <xdr:from>
      <xdr:col>5</xdr:col>
      <xdr:colOff>257175</xdr:colOff>
      <xdr:row>53</xdr:row>
      <xdr:rowOff>219075</xdr:rowOff>
    </xdr:from>
    <xdr:to>
      <xdr:col>7</xdr:col>
      <xdr:colOff>857250</xdr:colOff>
      <xdr:row>53</xdr:row>
      <xdr:rowOff>219076</xdr:rowOff>
    </xdr:to>
    <xdr:cxnSp macro="">
      <xdr:nvCxnSpPr>
        <xdr:cNvPr id="3" name="2 Conector recto"/>
        <xdr:cNvCxnSpPr/>
      </xdr:nvCxnSpPr>
      <xdr:spPr>
        <a:xfrm flipV="1">
          <a:off x="3857625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400050</xdr:colOff>
      <xdr:row>53</xdr:row>
      <xdr:rowOff>219075</xdr:rowOff>
    </xdr:from>
    <xdr:to>
      <xdr:col>4</xdr:col>
      <xdr:colOff>190500</xdr:colOff>
      <xdr:row>53</xdr:row>
      <xdr:rowOff>219076</xdr:rowOff>
    </xdr:to>
    <xdr:cxnSp macro="">
      <xdr:nvCxnSpPr>
        <xdr:cNvPr id="4" name="3 Conector recto"/>
        <xdr:cNvCxnSpPr/>
      </xdr:nvCxnSpPr>
      <xdr:spPr>
        <a:xfrm flipV="1">
          <a:off x="400050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53</xdr:row>
      <xdr:rowOff>228600</xdr:rowOff>
    </xdr:from>
    <xdr:to>
      <xdr:col>10</xdr:col>
      <xdr:colOff>733425</xdr:colOff>
      <xdr:row>53</xdr:row>
      <xdr:rowOff>228601</xdr:rowOff>
    </xdr:to>
    <xdr:cxnSp macro="">
      <xdr:nvCxnSpPr>
        <xdr:cNvPr id="5" name="4 Conector recto"/>
        <xdr:cNvCxnSpPr/>
      </xdr:nvCxnSpPr>
      <xdr:spPr>
        <a:xfrm flipV="1">
          <a:off x="6848475" y="6010275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371475</xdr:colOff>
      <xdr:row>0</xdr:row>
      <xdr:rowOff>28575</xdr:rowOff>
    </xdr:from>
    <xdr:to>
      <xdr:col>11</xdr:col>
      <xdr:colOff>904875</xdr:colOff>
      <xdr:row>3</xdr:row>
      <xdr:rowOff>9525</xdr:rowOff>
    </xdr:to>
    <xdr:pic>
      <xdr:nvPicPr>
        <xdr:cNvPr id="6" name="5 Imagen" descr="Logo Yucatan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15550" y="28575"/>
          <a:ext cx="533400" cy="6953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381000</xdr:colOff>
      <xdr:row>3</xdr:row>
      <xdr:rowOff>104775</xdr:rowOff>
    </xdr:to>
    <xdr:pic>
      <xdr:nvPicPr>
        <xdr:cNvPr id="2" name="1 Imagen" descr="Logo Gob Ed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95450" cy="819150"/>
        </a:xfrm>
        <a:prstGeom prst="rect">
          <a:avLst/>
        </a:prstGeom>
      </xdr:spPr>
    </xdr:pic>
    <xdr:clientData/>
  </xdr:twoCellAnchor>
  <xdr:twoCellAnchor>
    <xdr:from>
      <xdr:col>5</xdr:col>
      <xdr:colOff>257175</xdr:colOff>
      <xdr:row>53</xdr:row>
      <xdr:rowOff>219075</xdr:rowOff>
    </xdr:from>
    <xdr:to>
      <xdr:col>7</xdr:col>
      <xdr:colOff>857250</xdr:colOff>
      <xdr:row>53</xdr:row>
      <xdr:rowOff>219076</xdr:rowOff>
    </xdr:to>
    <xdr:cxnSp macro="">
      <xdr:nvCxnSpPr>
        <xdr:cNvPr id="3" name="2 Conector recto"/>
        <xdr:cNvCxnSpPr/>
      </xdr:nvCxnSpPr>
      <xdr:spPr>
        <a:xfrm flipV="1">
          <a:off x="3857625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400050</xdr:colOff>
      <xdr:row>53</xdr:row>
      <xdr:rowOff>219075</xdr:rowOff>
    </xdr:from>
    <xdr:to>
      <xdr:col>4</xdr:col>
      <xdr:colOff>190500</xdr:colOff>
      <xdr:row>53</xdr:row>
      <xdr:rowOff>219076</xdr:rowOff>
    </xdr:to>
    <xdr:cxnSp macro="">
      <xdr:nvCxnSpPr>
        <xdr:cNvPr id="4" name="3 Conector recto"/>
        <xdr:cNvCxnSpPr/>
      </xdr:nvCxnSpPr>
      <xdr:spPr>
        <a:xfrm flipV="1">
          <a:off x="400050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53</xdr:row>
      <xdr:rowOff>228600</xdr:rowOff>
    </xdr:from>
    <xdr:to>
      <xdr:col>10</xdr:col>
      <xdr:colOff>733425</xdr:colOff>
      <xdr:row>53</xdr:row>
      <xdr:rowOff>228601</xdr:rowOff>
    </xdr:to>
    <xdr:cxnSp macro="">
      <xdr:nvCxnSpPr>
        <xdr:cNvPr id="5" name="4 Conector recto"/>
        <xdr:cNvCxnSpPr/>
      </xdr:nvCxnSpPr>
      <xdr:spPr>
        <a:xfrm flipV="1">
          <a:off x="6848475" y="6010275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371475</xdr:colOff>
      <xdr:row>0</xdr:row>
      <xdr:rowOff>28575</xdr:rowOff>
    </xdr:from>
    <xdr:to>
      <xdr:col>11</xdr:col>
      <xdr:colOff>904875</xdr:colOff>
      <xdr:row>3</xdr:row>
      <xdr:rowOff>9525</xdr:rowOff>
    </xdr:to>
    <xdr:pic>
      <xdr:nvPicPr>
        <xdr:cNvPr id="6" name="5 Imagen" descr="Logo Yucatan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15550" y="28575"/>
          <a:ext cx="533400" cy="6953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381000</xdr:colOff>
      <xdr:row>3</xdr:row>
      <xdr:rowOff>104775</xdr:rowOff>
    </xdr:to>
    <xdr:pic>
      <xdr:nvPicPr>
        <xdr:cNvPr id="2" name="1 Imagen" descr="Logo Gob Ed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95450" cy="819150"/>
        </a:xfrm>
        <a:prstGeom prst="rect">
          <a:avLst/>
        </a:prstGeom>
      </xdr:spPr>
    </xdr:pic>
    <xdr:clientData/>
  </xdr:twoCellAnchor>
  <xdr:twoCellAnchor>
    <xdr:from>
      <xdr:col>5</xdr:col>
      <xdr:colOff>257175</xdr:colOff>
      <xdr:row>53</xdr:row>
      <xdr:rowOff>219075</xdr:rowOff>
    </xdr:from>
    <xdr:to>
      <xdr:col>7</xdr:col>
      <xdr:colOff>857250</xdr:colOff>
      <xdr:row>53</xdr:row>
      <xdr:rowOff>219076</xdr:rowOff>
    </xdr:to>
    <xdr:cxnSp macro="">
      <xdr:nvCxnSpPr>
        <xdr:cNvPr id="3" name="2 Conector recto"/>
        <xdr:cNvCxnSpPr/>
      </xdr:nvCxnSpPr>
      <xdr:spPr>
        <a:xfrm flipV="1">
          <a:off x="3857625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400050</xdr:colOff>
      <xdr:row>53</xdr:row>
      <xdr:rowOff>219075</xdr:rowOff>
    </xdr:from>
    <xdr:to>
      <xdr:col>4</xdr:col>
      <xdr:colOff>190500</xdr:colOff>
      <xdr:row>53</xdr:row>
      <xdr:rowOff>219076</xdr:rowOff>
    </xdr:to>
    <xdr:cxnSp macro="">
      <xdr:nvCxnSpPr>
        <xdr:cNvPr id="4" name="3 Conector recto"/>
        <xdr:cNvCxnSpPr/>
      </xdr:nvCxnSpPr>
      <xdr:spPr>
        <a:xfrm flipV="1">
          <a:off x="400050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53</xdr:row>
      <xdr:rowOff>228600</xdr:rowOff>
    </xdr:from>
    <xdr:to>
      <xdr:col>10</xdr:col>
      <xdr:colOff>733425</xdr:colOff>
      <xdr:row>53</xdr:row>
      <xdr:rowOff>228601</xdr:rowOff>
    </xdr:to>
    <xdr:cxnSp macro="">
      <xdr:nvCxnSpPr>
        <xdr:cNvPr id="5" name="4 Conector recto"/>
        <xdr:cNvCxnSpPr/>
      </xdr:nvCxnSpPr>
      <xdr:spPr>
        <a:xfrm flipV="1">
          <a:off x="6848475" y="6010275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371475</xdr:colOff>
      <xdr:row>0</xdr:row>
      <xdr:rowOff>28575</xdr:rowOff>
    </xdr:from>
    <xdr:to>
      <xdr:col>11</xdr:col>
      <xdr:colOff>904875</xdr:colOff>
      <xdr:row>3</xdr:row>
      <xdr:rowOff>9525</xdr:rowOff>
    </xdr:to>
    <xdr:pic>
      <xdr:nvPicPr>
        <xdr:cNvPr id="6" name="5 Imagen" descr="Logo Yucatan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15550" y="28575"/>
          <a:ext cx="533400" cy="6953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81</xdr:row>
      <xdr:rowOff>219075</xdr:rowOff>
    </xdr:from>
    <xdr:to>
      <xdr:col>4</xdr:col>
      <xdr:colOff>190500</xdr:colOff>
      <xdr:row>81</xdr:row>
      <xdr:rowOff>219076</xdr:rowOff>
    </xdr:to>
    <xdr:cxnSp macro="">
      <xdr:nvCxnSpPr>
        <xdr:cNvPr id="3" name="3 Conector recto"/>
        <xdr:cNvCxnSpPr/>
      </xdr:nvCxnSpPr>
      <xdr:spPr>
        <a:xfrm flipV="1">
          <a:off x="400050" y="6000750"/>
          <a:ext cx="26289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81</xdr:row>
      <xdr:rowOff>228602</xdr:rowOff>
    </xdr:from>
    <xdr:to>
      <xdr:col>11</xdr:col>
      <xdr:colOff>819150</xdr:colOff>
      <xdr:row>82</xdr:row>
      <xdr:rowOff>0</xdr:rowOff>
    </xdr:to>
    <xdr:cxnSp macro="">
      <xdr:nvCxnSpPr>
        <xdr:cNvPr id="4" name="4 Conector recto"/>
        <xdr:cNvCxnSpPr/>
      </xdr:nvCxnSpPr>
      <xdr:spPr>
        <a:xfrm>
          <a:off x="6010275" y="13573127"/>
          <a:ext cx="2714625" cy="9523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38868</xdr:colOff>
      <xdr:row>3</xdr:row>
      <xdr:rowOff>102109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1118" cy="673609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314325</xdr:colOff>
      <xdr:row>0</xdr:row>
      <xdr:rowOff>19050</xdr:rowOff>
    </xdr:from>
    <xdr:to>
      <xdr:col>11</xdr:col>
      <xdr:colOff>929496</xdr:colOff>
      <xdr:row>3</xdr:row>
      <xdr:rowOff>166636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8400" y="19050"/>
          <a:ext cx="615171" cy="71908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81</xdr:row>
      <xdr:rowOff>219075</xdr:rowOff>
    </xdr:from>
    <xdr:to>
      <xdr:col>4</xdr:col>
      <xdr:colOff>190500</xdr:colOff>
      <xdr:row>81</xdr:row>
      <xdr:rowOff>219076</xdr:rowOff>
    </xdr:to>
    <xdr:cxnSp macro="">
      <xdr:nvCxnSpPr>
        <xdr:cNvPr id="2" name="3 Conector recto"/>
        <xdr:cNvCxnSpPr/>
      </xdr:nvCxnSpPr>
      <xdr:spPr>
        <a:xfrm flipV="1">
          <a:off x="219075" y="13563600"/>
          <a:ext cx="24765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81</xdr:row>
      <xdr:rowOff>228602</xdr:rowOff>
    </xdr:from>
    <xdr:to>
      <xdr:col>11</xdr:col>
      <xdr:colOff>819150</xdr:colOff>
      <xdr:row>82</xdr:row>
      <xdr:rowOff>0</xdr:rowOff>
    </xdr:to>
    <xdr:cxnSp macro="">
      <xdr:nvCxnSpPr>
        <xdr:cNvPr id="3" name="4 Conector recto"/>
        <xdr:cNvCxnSpPr/>
      </xdr:nvCxnSpPr>
      <xdr:spPr>
        <a:xfrm>
          <a:off x="6010275" y="13573127"/>
          <a:ext cx="2714625" cy="9523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38868</xdr:colOff>
      <xdr:row>3</xdr:row>
      <xdr:rowOff>102109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1118" cy="816484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314325</xdr:colOff>
      <xdr:row>0</xdr:row>
      <xdr:rowOff>19050</xdr:rowOff>
    </xdr:from>
    <xdr:to>
      <xdr:col>11</xdr:col>
      <xdr:colOff>929496</xdr:colOff>
      <xdr:row>3</xdr:row>
      <xdr:rowOff>166636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0075" y="19050"/>
          <a:ext cx="615171" cy="8619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workbookViewId="0"/>
  </sheetViews>
  <sheetFormatPr baseColWidth="10" defaultRowHeight="15" x14ac:dyDescent="0.25"/>
  <cols>
    <col min="1" max="1" width="8.2851562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bestFit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64</v>
      </c>
    </row>
    <row r="5" spans="1:12" ht="15.75" thickBot="1" x14ac:dyDescent="0.3"/>
    <row r="6" spans="1:12" x14ac:dyDescent="0.25">
      <c r="A6" s="86" t="s">
        <v>1</v>
      </c>
      <c r="B6" s="87"/>
      <c r="C6" s="87"/>
      <c r="D6" s="87"/>
      <c r="E6" s="88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4" t="s">
        <v>6</v>
      </c>
      <c r="L6" s="5" t="s">
        <v>5</v>
      </c>
    </row>
    <row r="7" spans="1:12" x14ac:dyDescent="0.25">
      <c r="A7" s="6"/>
      <c r="B7" s="7"/>
      <c r="C7" s="7"/>
      <c r="D7" s="7"/>
      <c r="E7" s="8"/>
      <c r="F7" s="9" t="s">
        <v>7</v>
      </c>
      <c r="G7" s="9" t="s">
        <v>8</v>
      </c>
      <c r="H7" s="9" t="s">
        <v>9</v>
      </c>
      <c r="I7" s="9" t="s">
        <v>10</v>
      </c>
      <c r="J7" s="9" t="s">
        <v>11</v>
      </c>
      <c r="K7" s="9" t="s">
        <v>12</v>
      </c>
      <c r="L7" s="10" t="s">
        <v>13</v>
      </c>
    </row>
    <row r="8" spans="1:12" x14ac:dyDescent="0.25">
      <c r="A8" s="11"/>
      <c r="B8" s="12"/>
      <c r="C8" s="12"/>
      <c r="D8" s="12"/>
      <c r="E8" s="13"/>
      <c r="F8" s="14" t="s">
        <v>14</v>
      </c>
      <c r="G8" s="14" t="s">
        <v>15</v>
      </c>
      <c r="H8" s="14" t="s">
        <v>16</v>
      </c>
      <c r="I8" s="14" t="s">
        <v>17</v>
      </c>
      <c r="J8" s="14" t="s">
        <v>18</v>
      </c>
      <c r="K8" s="14" t="s">
        <v>19</v>
      </c>
      <c r="L8" s="15" t="s">
        <v>20</v>
      </c>
    </row>
    <row r="9" spans="1:12" x14ac:dyDescent="0.25">
      <c r="A9" s="16"/>
      <c r="B9" s="17"/>
      <c r="C9" s="17"/>
      <c r="D9" s="17"/>
      <c r="E9" s="17"/>
      <c r="F9" s="18"/>
      <c r="G9" s="18"/>
      <c r="H9" s="18"/>
      <c r="I9" s="18"/>
      <c r="J9" s="18"/>
      <c r="K9" s="18"/>
      <c r="L9" s="19"/>
    </row>
    <row r="10" spans="1:12" x14ac:dyDescent="0.25">
      <c r="A10" s="20">
        <v>1</v>
      </c>
      <c r="B10" s="17" t="s">
        <v>21</v>
      </c>
      <c r="C10" s="17"/>
      <c r="D10" s="17"/>
      <c r="E10" s="17"/>
      <c r="F10" s="21"/>
      <c r="G10" s="21"/>
      <c r="H10" s="21"/>
      <c r="I10" s="21"/>
      <c r="J10" s="21"/>
      <c r="K10" s="21"/>
      <c r="L10" s="22"/>
    </row>
    <row r="11" spans="1:12" x14ac:dyDescent="0.25">
      <c r="A11" s="20">
        <v>2</v>
      </c>
      <c r="B11" s="17" t="s">
        <v>22</v>
      </c>
      <c r="C11" s="17"/>
      <c r="D11" s="17"/>
      <c r="E11" s="17"/>
      <c r="F11" s="21"/>
      <c r="G11" s="21"/>
      <c r="H11" s="21"/>
      <c r="I11" s="21"/>
      <c r="J11" s="21"/>
      <c r="K11" s="21"/>
      <c r="L11" s="22"/>
    </row>
    <row r="12" spans="1:12" x14ac:dyDescent="0.25">
      <c r="A12" s="20">
        <v>3</v>
      </c>
      <c r="B12" s="17" t="s">
        <v>23</v>
      </c>
      <c r="C12" s="17"/>
      <c r="D12" s="17"/>
      <c r="E12" s="17"/>
      <c r="F12" s="21"/>
      <c r="G12" s="21"/>
      <c r="H12" s="21"/>
      <c r="I12" s="21"/>
      <c r="J12" s="21"/>
      <c r="K12" s="21"/>
      <c r="L12" s="22"/>
    </row>
    <row r="13" spans="1:12" x14ac:dyDescent="0.25">
      <c r="A13" s="20">
        <v>4</v>
      </c>
      <c r="B13" s="17" t="s">
        <v>24</v>
      </c>
      <c r="C13" s="17"/>
      <c r="D13" s="17"/>
      <c r="E13" s="17"/>
      <c r="F13" s="21"/>
      <c r="G13" s="21"/>
      <c r="H13" s="21"/>
      <c r="I13" s="21"/>
      <c r="J13" s="21"/>
      <c r="K13" s="21"/>
      <c r="L13" s="22"/>
    </row>
    <row r="14" spans="1:12" x14ac:dyDescent="0.25">
      <c r="A14" s="20">
        <v>5</v>
      </c>
      <c r="B14" s="17" t="s">
        <v>25</v>
      </c>
      <c r="C14" s="17"/>
      <c r="D14" s="17"/>
      <c r="E14" s="17"/>
      <c r="F14" s="21"/>
      <c r="G14" s="21"/>
      <c r="H14" s="21"/>
      <c r="I14" s="21"/>
      <c r="J14" s="21"/>
      <c r="K14" s="21"/>
      <c r="L14" s="22"/>
    </row>
    <row r="15" spans="1:12" x14ac:dyDescent="0.25">
      <c r="A15" s="20"/>
      <c r="B15" s="17" t="s">
        <v>26</v>
      </c>
      <c r="C15" s="17"/>
      <c r="D15" s="17"/>
      <c r="E15" s="17"/>
      <c r="F15" s="21"/>
      <c r="G15" s="21"/>
      <c r="H15" s="21"/>
      <c r="I15" s="21"/>
      <c r="J15" s="21"/>
      <c r="K15" s="21"/>
      <c r="L15" s="22"/>
    </row>
    <row r="16" spans="1:12" x14ac:dyDescent="0.25">
      <c r="A16" s="20"/>
      <c r="B16" s="17" t="s">
        <v>27</v>
      </c>
      <c r="C16" s="17"/>
      <c r="D16" s="17"/>
      <c r="E16" s="17"/>
      <c r="F16" s="21"/>
      <c r="G16" s="21"/>
      <c r="H16" s="21"/>
      <c r="I16" s="21"/>
      <c r="J16" s="21"/>
      <c r="K16" s="21"/>
      <c r="L16" s="22"/>
    </row>
    <row r="17" spans="1:12" x14ac:dyDescent="0.25">
      <c r="A17" s="20">
        <v>6</v>
      </c>
      <c r="B17" s="41" t="s">
        <v>50</v>
      </c>
      <c r="C17" s="17"/>
      <c r="D17" s="17"/>
      <c r="E17" s="17"/>
      <c r="F17" s="21"/>
      <c r="G17" s="21"/>
      <c r="H17" s="21"/>
      <c r="I17" s="21"/>
      <c r="J17" s="21"/>
      <c r="K17" s="21"/>
      <c r="L17" s="22"/>
    </row>
    <row r="18" spans="1:12" x14ac:dyDescent="0.25">
      <c r="A18" s="20"/>
      <c r="B18" s="17" t="s">
        <v>26</v>
      </c>
      <c r="C18" s="17"/>
      <c r="D18" s="17"/>
      <c r="E18" s="17"/>
      <c r="F18" s="21"/>
      <c r="G18" s="21"/>
      <c r="H18" s="21"/>
      <c r="I18" s="21"/>
      <c r="J18" s="21"/>
      <c r="K18" s="21"/>
      <c r="L18" s="22"/>
    </row>
    <row r="19" spans="1:12" x14ac:dyDescent="0.25">
      <c r="A19" s="20"/>
      <c r="B19" s="17" t="s">
        <v>27</v>
      </c>
      <c r="C19" s="17"/>
      <c r="D19" s="17"/>
      <c r="E19" s="17"/>
      <c r="F19" s="21"/>
      <c r="G19" s="21"/>
      <c r="H19" s="21"/>
      <c r="I19" s="21"/>
      <c r="J19" s="21"/>
      <c r="K19" s="21"/>
      <c r="L19" s="22"/>
    </row>
    <row r="20" spans="1:12" x14ac:dyDescent="0.25">
      <c r="A20" s="20">
        <v>7</v>
      </c>
      <c r="B20" s="17" t="s">
        <v>28</v>
      </c>
      <c r="C20" s="17"/>
      <c r="D20" s="17"/>
      <c r="E20" s="17"/>
      <c r="F20" s="21">
        <v>980849</v>
      </c>
      <c r="G20" s="21">
        <f>+H20-F20</f>
        <v>1377321.2399999998</v>
      </c>
      <c r="H20" s="21">
        <f>2357452.42+717.82</f>
        <v>2358170.2399999998</v>
      </c>
      <c r="I20" s="21">
        <f>+H20</f>
        <v>2358170.2399999998</v>
      </c>
      <c r="J20" s="21">
        <f>+I20</f>
        <v>2358170.2399999998</v>
      </c>
      <c r="K20" s="23">
        <f>J20/H20</f>
        <v>1</v>
      </c>
      <c r="L20" s="22">
        <f>J20-F20</f>
        <v>1377321.2399999998</v>
      </c>
    </row>
    <row r="21" spans="1:12" x14ac:dyDescent="0.25">
      <c r="A21" s="20">
        <v>8</v>
      </c>
      <c r="B21" s="17" t="s">
        <v>29</v>
      </c>
      <c r="C21" s="17"/>
      <c r="D21" s="17"/>
      <c r="E21" s="17"/>
      <c r="F21" s="21"/>
      <c r="G21" s="21"/>
      <c r="H21" s="21"/>
      <c r="I21" s="21"/>
      <c r="J21" s="21"/>
      <c r="K21" s="21"/>
      <c r="L21" s="22"/>
    </row>
    <row r="22" spans="1:12" x14ac:dyDescent="0.25">
      <c r="A22" s="20">
        <v>9</v>
      </c>
      <c r="B22" s="17" t="s">
        <v>30</v>
      </c>
      <c r="C22" s="17"/>
      <c r="D22" s="17"/>
      <c r="E22" s="17"/>
      <c r="F22" s="21">
        <v>763404</v>
      </c>
      <c r="G22" s="21">
        <f>+H22-F22</f>
        <v>0</v>
      </c>
      <c r="H22" s="21">
        <v>763404</v>
      </c>
      <c r="I22" s="21">
        <f>+H22</f>
        <v>763404</v>
      </c>
      <c r="J22" s="21">
        <f>+I22</f>
        <v>763404</v>
      </c>
      <c r="K22" s="23">
        <f>J22/H22</f>
        <v>1</v>
      </c>
      <c r="L22" s="22">
        <f>J22-F22</f>
        <v>0</v>
      </c>
    </row>
    <row r="23" spans="1:12" x14ac:dyDescent="0.25">
      <c r="A23" s="20"/>
      <c r="B23" s="17" t="s">
        <v>62</v>
      </c>
      <c r="C23" s="17"/>
      <c r="D23" s="17"/>
      <c r="E23" s="17"/>
      <c r="F23" s="21"/>
      <c r="G23" s="21"/>
      <c r="H23" s="21">
        <f>F23+G23</f>
        <v>0</v>
      </c>
      <c r="I23" s="21">
        <f>+H23</f>
        <v>0</v>
      </c>
      <c r="J23" s="21">
        <f>+I23</f>
        <v>0</v>
      </c>
      <c r="K23" s="23"/>
      <c r="L23" s="22">
        <f>J23-F23</f>
        <v>0</v>
      </c>
    </row>
    <row r="24" spans="1:12" x14ac:dyDescent="0.25">
      <c r="A24" s="20">
        <v>0</v>
      </c>
      <c r="B24" s="17" t="s">
        <v>31</v>
      </c>
      <c r="C24" s="17"/>
      <c r="D24" s="17"/>
      <c r="E24" s="17"/>
      <c r="F24" s="21"/>
      <c r="G24" s="21"/>
      <c r="H24" s="21"/>
      <c r="I24" s="21"/>
      <c r="J24" s="21"/>
      <c r="K24" s="21"/>
      <c r="L24" s="22"/>
    </row>
    <row r="25" spans="1:12" ht="15.75" thickBot="1" x14ac:dyDescent="0.3">
      <c r="A25" s="24"/>
      <c r="B25" s="25"/>
      <c r="C25" s="25" t="s">
        <v>32</v>
      </c>
      <c r="D25" s="25"/>
      <c r="E25" s="25"/>
      <c r="F25" s="26">
        <f>SUM(F9:F24)</f>
        <v>1744253</v>
      </c>
      <c r="G25" s="26">
        <f>SUM(G9:G24)</f>
        <v>1377321.2399999998</v>
      </c>
      <c r="H25" s="26">
        <f>SUM(H9:H24)</f>
        <v>3121574.2399999998</v>
      </c>
      <c r="I25" s="26">
        <f>SUM(I9:I24)</f>
        <v>3121574.2399999998</v>
      </c>
      <c r="J25" s="26">
        <f>SUM(J9:J24)</f>
        <v>3121574.2399999998</v>
      </c>
      <c r="K25" s="27">
        <f>+J25/H25</f>
        <v>1</v>
      </c>
      <c r="L25" s="28">
        <f>J25-F25</f>
        <v>1377321.2399999998</v>
      </c>
    </row>
    <row r="26" spans="1:12" hidden="1" x14ac:dyDescent="0.25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29"/>
    </row>
    <row r="27" spans="1:12" hidden="1" x14ac:dyDescent="0.25">
      <c r="A27" s="16" t="s">
        <v>33</v>
      </c>
      <c r="B27" s="17"/>
      <c r="C27" s="17"/>
      <c r="D27" s="17"/>
      <c r="E27" s="17"/>
      <c r="F27" s="30" t="s">
        <v>2</v>
      </c>
      <c r="G27" s="30" t="s">
        <v>3</v>
      </c>
      <c r="H27" s="30" t="s">
        <v>4</v>
      </c>
      <c r="I27" s="30" t="s">
        <v>4</v>
      </c>
      <c r="J27" s="30" t="s">
        <v>5</v>
      </c>
      <c r="K27" s="30" t="s">
        <v>6</v>
      </c>
      <c r="L27" s="31" t="s">
        <v>5</v>
      </c>
    </row>
    <row r="28" spans="1:12" hidden="1" x14ac:dyDescent="0.25">
      <c r="A28" s="16" t="s">
        <v>34</v>
      </c>
      <c r="B28" s="17"/>
      <c r="C28" s="17"/>
      <c r="D28" s="17"/>
      <c r="E28" s="17"/>
      <c r="F28" s="32" t="s">
        <v>7</v>
      </c>
      <c r="G28" s="32" t="s">
        <v>8</v>
      </c>
      <c r="H28" s="32" t="s">
        <v>9</v>
      </c>
      <c r="I28" s="32" t="s">
        <v>10</v>
      </c>
      <c r="J28" s="32" t="s">
        <v>11</v>
      </c>
      <c r="K28" s="32" t="s">
        <v>12</v>
      </c>
      <c r="L28" s="33" t="s">
        <v>13</v>
      </c>
    </row>
    <row r="29" spans="1:12" hidden="1" x14ac:dyDescent="0.25">
      <c r="A29" s="16"/>
      <c r="B29" s="17"/>
      <c r="C29" s="17"/>
      <c r="D29" s="17"/>
      <c r="E29" s="17"/>
      <c r="F29" s="34" t="s">
        <v>14</v>
      </c>
      <c r="G29" s="34" t="s">
        <v>15</v>
      </c>
      <c r="H29" s="34" t="s">
        <v>16</v>
      </c>
      <c r="I29" s="34" t="s">
        <v>17</v>
      </c>
      <c r="J29" s="34" t="s">
        <v>18</v>
      </c>
      <c r="K29" s="34" t="s">
        <v>19</v>
      </c>
      <c r="L29" s="35" t="s">
        <v>20</v>
      </c>
    </row>
    <row r="30" spans="1:12" hidden="1" x14ac:dyDescent="0.25">
      <c r="A30" s="16"/>
      <c r="B30" s="17"/>
      <c r="C30" s="17" t="s">
        <v>35</v>
      </c>
      <c r="D30" s="17"/>
      <c r="E30" s="17"/>
      <c r="F30" s="17"/>
      <c r="G30" s="17"/>
      <c r="H30" s="17"/>
      <c r="I30" s="17"/>
      <c r="J30" s="17"/>
      <c r="K30" s="17"/>
      <c r="L30" s="29"/>
    </row>
    <row r="31" spans="1:12" hidden="1" x14ac:dyDescent="0.25">
      <c r="A31" s="16"/>
      <c r="B31" s="17" t="s">
        <v>36</v>
      </c>
      <c r="C31" s="17"/>
      <c r="D31" s="17"/>
      <c r="E31" s="17"/>
      <c r="F31" s="17"/>
      <c r="G31" s="17"/>
      <c r="H31" s="17"/>
      <c r="I31" s="17"/>
      <c r="J31" s="17"/>
      <c r="K31" s="17"/>
      <c r="L31" s="29"/>
    </row>
    <row r="32" spans="1:12" hidden="1" x14ac:dyDescent="0.25">
      <c r="A32" s="16"/>
      <c r="B32" s="17" t="s">
        <v>37</v>
      </c>
      <c r="C32" s="17"/>
      <c r="D32" s="17"/>
      <c r="E32" s="17"/>
      <c r="F32" s="17"/>
      <c r="G32" s="17"/>
      <c r="H32" s="17"/>
      <c r="I32" s="17"/>
      <c r="J32" s="17"/>
      <c r="K32" s="17"/>
      <c r="L32" s="29"/>
    </row>
    <row r="33" spans="1:12" hidden="1" x14ac:dyDescent="0.25">
      <c r="A33" s="16"/>
      <c r="B33" s="17" t="s">
        <v>38</v>
      </c>
      <c r="C33" s="17"/>
      <c r="D33" s="17"/>
      <c r="E33" s="17"/>
      <c r="F33" s="17"/>
      <c r="G33" s="17"/>
      <c r="H33" s="17"/>
      <c r="I33" s="17"/>
      <c r="J33" s="17"/>
      <c r="K33" s="17"/>
      <c r="L33" s="29"/>
    </row>
    <row r="34" spans="1:12" hidden="1" x14ac:dyDescent="0.25">
      <c r="A34" s="16"/>
      <c r="B34" s="17" t="s">
        <v>39</v>
      </c>
      <c r="C34" s="17"/>
      <c r="D34" s="17"/>
      <c r="E34" s="17"/>
      <c r="F34" s="17"/>
      <c r="G34" s="17"/>
      <c r="H34" s="17"/>
      <c r="I34" s="17"/>
      <c r="J34" s="17"/>
      <c r="K34" s="17"/>
      <c r="L34" s="29"/>
    </row>
    <row r="35" spans="1:12" hidden="1" x14ac:dyDescent="0.25">
      <c r="A35" s="16"/>
      <c r="B35" s="17" t="s">
        <v>40</v>
      </c>
      <c r="C35" s="17"/>
      <c r="D35" s="17"/>
      <c r="E35" s="17"/>
      <c r="F35" s="17"/>
      <c r="G35" s="17"/>
      <c r="H35" s="17"/>
      <c r="I35" s="17"/>
      <c r="J35" s="17"/>
      <c r="K35" s="17"/>
      <c r="L35" s="29"/>
    </row>
    <row r="36" spans="1:12" hidden="1" x14ac:dyDescent="0.25">
      <c r="A36" s="16"/>
      <c r="B36" s="17" t="s">
        <v>41</v>
      </c>
      <c r="C36" s="17"/>
      <c r="D36" s="17"/>
      <c r="E36" s="17"/>
      <c r="F36" s="17"/>
      <c r="G36" s="17"/>
      <c r="H36" s="17"/>
      <c r="I36" s="17"/>
      <c r="J36" s="17"/>
      <c r="K36" s="17"/>
      <c r="L36" s="29"/>
    </row>
    <row r="37" spans="1:12" hidden="1" x14ac:dyDescent="0.25">
      <c r="A37" s="16"/>
      <c r="B37" s="17" t="s">
        <v>42</v>
      </c>
      <c r="C37" s="17"/>
      <c r="D37" s="17"/>
      <c r="E37" s="17"/>
      <c r="F37" s="17"/>
      <c r="G37" s="17"/>
      <c r="H37" s="17"/>
      <c r="I37" s="17"/>
      <c r="J37" s="17"/>
      <c r="K37" s="17"/>
      <c r="L37" s="29"/>
    </row>
    <row r="38" spans="1:12" hidden="1" x14ac:dyDescent="0.25">
      <c r="A38" s="16"/>
      <c r="B38" s="17" t="s">
        <v>43</v>
      </c>
      <c r="C38" s="17"/>
      <c r="D38" s="17"/>
      <c r="E38" s="17"/>
      <c r="F38" s="17"/>
      <c r="G38" s="17"/>
      <c r="H38" s="17"/>
      <c r="I38" s="17"/>
      <c r="J38" s="17"/>
      <c r="K38" s="17"/>
      <c r="L38" s="29"/>
    </row>
    <row r="39" spans="1:12" hidden="1" x14ac:dyDescent="0.25">
      <c r="A39" s="16"/>
      <c r="B39" s="17" t="s">
        <v>44</v>
      </c>
      <c r="C39" s="17"/>
      <c r="D39" s="17"/>
      <c r="E39" s="17"/>
      <c r="F39" s="17"/>
      <c r="G39" s="17"/>
      <c r="H39" s="17"/>
      <c r="I39" s="17"/>
      <c r="J39" s="17"/>
      <c r="K39" s="17"/>
      <c r="L39" s="29"/>
    </row>
    <row r="40" spans="1:12" hidden="1" x14ac:dyDescent="0.25">
      <c r="A40" s="16"/>
      <c r="B40" s="17" t="s">
        <v>45</v>
      </c>
      <c r="C40" s="17"/>
      <c r="D40" s="17"/>
      <c r="E40" s="17"/>
      <c r="F40" s="17"/>
      <c r="G40" s="17"/>
      <c r="H40" s="17"/>
      <c r="I40" s="17"/>
      <c r="J40" s="17"/>
      <c r="K40" s="17"/>
      <c r="L40" s="29"/>
    </row>
    <row r="41" spans="1:12" hidden="1" x14ac:dyDescent="0.25">
      <c r="A41" s="16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29"/>
    </row>
    <row r="42" spans="1:12" hidden="1" x14ac:dyDescent="0.25">
      <c r="A42" s="16"/>
      <c r="B42" s="17"/>
      <c r="C42" s="17" t="s">
        <v>46</v>
      </c>
      <c r="D42" s="17"/>
      <c r="E42" s="17"/>
      <c r="F42" s="17"/>
      <c r="G42" s="17"/>
      <c r="H42" s="17"/>
      <c r="I42" s="17"/>
      <c r="J42" s="17"/>
      <c r="K42" s="17"/>
      <c r="L42" s="29"/>
    </row>
    <row r="43" spans="1:12" hidden="1" x14ac:dyDescent="0.25">
      <c r="A43" s="16" t="s">
        <v>47</v>
      </c>
      <c r="B43" s="17" t="s">
        <v>24</v>
      </c>
      <c r="C43" s="17"/>
      <c r="D43" s="17"/>
      <c r="E43" s="17"/>
      <c r="F43" s="17"/>
      <c r="G43" s="17"/>
      <c r="H43" s="17"/>
      <c r="I43" s="17"/>
      <c r="J43" s="17"/>
      <c r="K43" s="17"/>
      <c r="L43" s="29"/>
    </row>
    <row r="44" spans="1:12" hidden="1" x14ac:dyDescent="0.25">
      <c r="A44" s="16" t="s">
        <v>48</v>
      </c>
      <c r="B44" s="17" t="s">
        <v>25</v>
      </c>
      <c r="C44" s="17"/>
      <c r="D44" s="17"/>
      <c r="E44" s="17"/>
      <c r="F44" s="17"/>
      <c r="G44" s="17"/>
      <c r="H44" s="17"/>
      <c r="I44" s="17"/>
      <c r="J44" s="17"/>
      <c r="K44" s="17"/>
      <c r="L44" s="29"/>
    </row>
    <row r="45" spans="1:12" hidden="1" x14ac:dyDescent="0.25">
      <c r="A45" s="16" t="s">
        <v>49</v>
      </c>
      <c r="B45" s="17" t="s">
        <v>50</v>
      </c>
      <c r="C45" s="17"/>
      <c r="D45" s="17"/>
      <c r="E45" s="17"/>
      <c r="F45" s="17"/>
      <c r="G45" s="17"/>
      <c r="H45" s="17"/>
      <c r="I45" s="17"/>
      <c r="J45" s="17"/>
      <c r="K45" s="17"/>
      <c r="L45" s="29"/>
    </row>
    <row r="46" spans="1:12" hidden="1" x14ac:dyDescent="0.25">
      <c r="A46" s="16" t="s">
        <v>51</v>
      </c>
      <c r="B46" s="17" t="s">
        <v>23</v>
      </c>
      <c r="C46" s="17"/>
      <c r="D46" s="17"/>
      <c r="E46" s="17"/>
      <c r="F46" s="17"/>
      <c r="G46" s="17"/>
      <c r="H46" s="17"/>
      <c r="I46" s="17"/>
      <c r="J46" s="17"/>
      <c r="K46" s="17"/>
      <c r="L46" s="29"/>
    </row>
    <row r="47" spans="1:12" hidden="1" x14ac:dyDescent="0.25">
      <c r="A47" s="16"/>
      <c r="B47" s="17" t="s">
        <v>52</v>
      </c>
      <c r="C47" s="17"/>
      <c r="D47" s="17"/>
      <c r="E47" s="17"/>
      <c r="F47" s="17"/>
      <c r="G47" s="17"/>
      <c r="H47" s="17"/>
      <c r="I47" s="17"/>
      <c r="J47" s="17"/>
      <c r="K47" s="17"/>
      <c r="L47" s="29"/>
    </row>
    <row r="48" spans="1:12" hidden="1" x14ac:dyDescent="0.25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29"/>
    </row>
    <row r="49" spans="1:12" ht="15.75" hidden="1" thickBot="1" x14ac:dyDescent="0.3">
      <c r="A49" s="36"/>
      <c r="B49" s="37" t="s">
        <v>32</v>
      </c>
      <c r="C49" s="37"/>
      <c r="D49" s="37"/>
      <c r="E49" s="37"/>
      <c r="F49" s="37"/>
      <c r="G49" s="37"/>
      <c r="H49" s="37"/>
      <c r="I49" s="37"/>
      <c r="J49" s="37"/>
      <c r="K49" s="37"/>
      <c r="L49" s="38"/>
    </row>
    <row r="50" spans="1:1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</row>
    <row r="52" spans="1:12" ht="18.75" x14ac:dyDescent="0.3">
      <c r="A52" s="39"/>
      <c r="B52" s="39"/>
      <c r="C52" s="40" t="s">
        <v>53</v>
      </c>
      <c r="D52" s="39"/>
      <c r="E52" s="39"/>
      <c r="F52" s="39"/>
      <c r="G52" s="40" t="s">
        <v>54</v>
      </c>
      <c r="H52" s="39"/>
      <c r="I52" s="39"/>
      <c r="J52" s="40" t="s">
        <v>55</v>
      </c>
      <c r="K52" s="39"/>
    </row>
    <row r="53" spans="1:12" ht="18.75" x14ac:dyDescent="0.3">
      <c r="A53" s="39"/>
      <c r="B53" s="39"/>
      <c r="C53" s="40"/>
      <c r="D53" s="39"/>
      <c r="E53" s="39"/>
      <c r="F53" s="39"/>
      <c r="G53" s="40"/>
      <c r="H53" s="39"/>
      <c r="I53" s="39"/>
      <c r="J53" s="40"/>
      <c r="K53" s="39"/>
    </row>
    <row r="54" spans="1:12" ht="18.75" x14ac:dyDescent="0.3">
      <c r="A54" s="39"/>
      <c r="B54" s="39"/>
      <c r="C54" s="40"/>
      <c r="D54" s="39"/>
      <c r="E54" s="39"/>
      <c r="F54" s="39"/>
      <c r="G54" s="40"/>
      <c r="H54" s="39"/>
      <c r="I54" s="39"/>
      <c r="J54" s="40"/>
      <c r="K54" s="39"/>
    </row>
    <row r="55" spans="1:12" ht="18.75" x14ac:dyDescent="0.3">
      <c r="A55" s="39"/>
      <c r="B55" s="39"/>
      <c r="C55" s="40" t="s">
        <v>56</v>
      </c>
      <c r="D55" s="39"/>
      <c r="E55" s="39"/>
      <c r="F55" s="39"/>
      <c r="G55" s="40" t="s">
        <v>57</v>
      </c>
      <c r="H55" s="39"/>
      <c r="I55" s="39"/>
      <c r="J55" s="40" t="s">
        <v>58</v>
      </c>
      <c r="K55" s="39"/>
    </row>
    <row r="56" spans="1:12" ht="18.75" x14ac:dyDescent="0.3">
      <c r="A56" s="39"/>
      <c r="B56" s="39"/>
      <c r="C56" s="40" t="s">
        <v>59</v>
      </c>
      <c r="D56" s="39"/>
      <c r="E56" s="39"/>
      <c r="F56" s="39"/>
      <c r="G56" s="40" t="s">
        <v>60</v>
      </c>
      <c r="H56" s="39"/>
      <c r="I56" s="39"/>
      <c r="J56" s="40" t="s">
        <v>61</v>
      </c>
      <c r="K56" s="39"/>
    </row>
  </sheetData>
  <mergeCells count="1">
    <mergeCell ref="A6:E6"/>
  </mergeCells>
  <pageMargins left="0.70866141732283472" right="0.70866141732283472" top="0.74803149606299213" bottom="0.74803149606299213" header="0.31496062992125984" footer="0.31496062992125984"/>
  <pageSetup scale="76" orientation="landscape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workbookViewId="0">
      <selection activeCell="F15" sqref="F15"/>
    </sheetView>
  </sheetViews>
  <sheetFormatPr baseColWidth="10" defaultRowHeight="15" x14ac:dyDescent="0.25"/>
  <cols>
    <col min="1" max="1" width="8.2851562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bestFit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63</v>
      </c>
    </row>
    <row r="5" spans="1:12" ht="15.75" thickBot="1" x14ac:dyDescent="0.3"/>
    <row r="6" spans="1:12" x14ac:dyDescent="0.25">
      <c r="A6" s="86" t="s">
        <v>1</v>
      </c>
      <c r="B6" s="87"/>
      <c r="C6" s="87"/>
      <c r="D6" s="87"/>
      <c r="E6" s="88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4" t="s">
        <v>6</v>
      </c>
      <c r="L6" s="5" t="s">
        <v>5</v>
      </c>
    </row>
    <row r="7" spans="1:12" x14ac:dyDescent="0.25">
      <c r="A7" s="6"/>
      <c r="B7" s="7"/>
      <c r="C7" s="7"/>
      <c r="D7" s="7"/>
      <c r="E7" s="8"/>
      <c r="F7" s="9" t="s">
        <v>7</v>
      </c>
      <c r="G7" s="9" t="s">
        <v>8</v>
      </c>
      <c r="H7" s="9" t="s">
        <v>9</v>
      </c>
      <c r="I7" s="9" t="s">
        <v>10</v>
      </c>
      <c r="J7" s="9" t="s">
        <v>11</v>
      </c>
      <c r="K7" s="9" t="s">
        <v>12</v>
      </c>
      <c r="L7" s="10" t="s">
        <v>13</v>
      </c>
    </row>
    <row r="8" spans="1:12" x14ac:dyDescent="0.25">
      <c r="A8" s="11"/>
      <c r="B8" s="12"/>
      <c r="C8" s="12"/>
      <c r="D8" s="12"/>
      <c r="E8" s="13"/>
      <c r="F8" s="14" t="s">
        <v>14</v>
      </c>
      <c r="G8" s="14" t="s">
        <v>15</v>
      </c>
      <c r="H8" s="14" t="s">
        <v>16</v>
      </c>
      <c r="I8" s="14" t="s">
        <v>17</v>
      </c>
      <c r="J8" s="14" t="s">
        <v>18</v>
      </c>
      <c r="K8" s="14" t="s">
        <v>19</v>
      </c>
      <c r="L8" s="15" t="s">
        <v>20</v>
      </c>
    </row>
    <row r="9" spans="1:12" x14ac:dyDescent="0.25">
      <c r="A9" s="16"/>
      <c r="B9" s="17"/>
      <c r="C9" s="17"/>
      <c r="D9" s="17"/>
      <c r="E9" s="17"/>
      <c r="F9" s="18"/>
      <c r="G9" s="18"/>
      <c r="H9" s="18"/>
      <c r="I9" s="18"/>
      <c r="J9" s="18"/>
      <c r="K9" s="18"/>
      <c r="L9" s="19"/>
    </row>
    <row r="10" spans="1:12" x14ac:dyDescent="0.25">
      <c r="A10" s="20">
        <v>1</v>
      </c>
      <c r="B10" s="17" t="s">
        <v>21</v>
      </c>
      <c r="C10" s="17"/>
      <c r="D10" s="17"/>
      <c r="E10" s="17"/>
      <c r="F10" s="21"/>
      <c r="G10" s="21"/>
      <c r="H10" s="21"/>
      <c r="I10" s="21"/>
      <c r="J10" s="21"/>
      <c r="K10" s="21"/>
      <c r="L10" s="22"/>
    </row>
    <row r="11" spans="1:12" x14ac:dyDescent="0.25">
      <c r="A11" s="20">
        <v>2</v>
      </c>
      <c r="B11" s="17" t="s">
        <v>22</v>
      </c>
      <c r="C11" s="17"/>
      <c r="D11" s="17"/>
      <c r="E11" s="17"/>
      <c r="F11" s="21"/>
      <c r="G11" s="21"/>
      <c r="H11" s="21"/>
      <c r="I11" s="21"/>
      <c r="J11" s="21"/>
      <c r="K11" s="21"/>
      <c r="L11" s="22"/>
    </row>
    <row r="12" spans="1:12" x14ac:dyDescent="0.25">
      <c r="A12" s="20">
        <v>3</v>
      </c>
      <c r="B12" s="17" t="s">
        <v>23</v>
      </c>
      <c r="C12" s="17"/>
      <c r="D12" s="17"/>
      <c r="E12" s="17"/>
      <c r="F12" s="21"/>
      <c r="G12" s="21"/>
      <c r="H12" s="21"/>
      <c r="I12" s="21"/>
      <c r="J12" s="21"/>
      <c r="K12" s="21"/>
      <c r="L12" s="22"/>
    </row>
    <row r="13" spans="1:12" x14ac:dyDescent="0.25">
      <c r="A13" s="20">
        <v>4</v>
      </c>
      <c r="B13" s="17" t="s">
        <v>24</v>
      </c>
      <c r="C13" s="17"/>
      <c r="D13" s="17"/>
      <c r="E13" s="17"/>
      <c r="F13" s="21"/>
      <c r="G13" s="21"/>
      <c r="H13" s="21"/>
      <c r="I13" s="21"/>
      <c r="J13" s="21"/>
      <c r="K13" s="21"/>
      <c r="L13" s="22"/>
    </row>
    <row r="14" spans="1:12" x14ac:dyDescent="0.25">
      <c r="A14" s="20">
        <v>5</v>
      </c>
      <c r="B14" s="17" t="s">
        <v>25</v>
      </c>
      <c r="C14" s="17"/>
      <c r="D14" s="17"/>
      <c r="E14" s="17"/>
      <c r="F14" s="21"/>
      <c r="G14" s="21"/>
      <c r="H14" s="21"/>
      <c r="I14" s="21"/>
      <c r="J14" s="21"/>
      <c r="K14" s="21"/>
      <c r="L14" s="22"/>
    </row>
    <row r="15" spans="1:12" x14ac:dyDescent="0.25">
      <c r="A15" s="20"/>
      <c r="B15" s="17" t="s">
        <v>26</v>
      </c>
      <c r="C15" s="17"/>
      <c r="D15" s="17"/>
      <c r="E15" s="17"/>
      <c r="F15" s="21"/>
      <c r="G15" s="21"/>
      <c r="H15" s="21"/>
      <c r="I15" s="21"/>
      <c r="J15" s="21"/>
      <c r="K15" s="21"/>
      <c r="L15" s="22"/>
    </row>
    <row r="16" spans="1:12" x14ac:dyDescent="0.25">
      <c r="A16" s="20"/>
      <c r="B16" s="17" t="s">
        <v>27</v>
      </c>
      <c r="C16" s="17"/>
      <c r="D16" s="17"/>
      <c r="E16" s="17"/>
      <c r="F16" s="21"/>
      <c r="G16" s="21"/>
      <c r="H16" s="21"/>
      <c r="I16" s="21"/>
      <c r="J16" s="21"/>
      <c r="K16" s="21"/>
      <c r="L16" s="22"/>
    </row>
    <row r="17" spans="1:12" x14ac:dyDescent="0.25">
      <c r="A17" s="20">
        <v>6</v>
      </c>
      <c r="B17" s="41" t="s">
        <v>50</v>
      </c>
      <c r="C17" s="17"/>
      <c r="D17" s="17"/>
      <c r="E17" s="17"/>
      <c r="F17" s="21"/>
      <c r="G17" s="21"/>
      <c r="H17" s="21"/>
      <c r="I17" s="21"/>
      <c r="J17" s="21"/>
      <c r="K17" s="21"/>
      <c r="L17" s="22"/>
    </row>
    <row r="18" spans="1:12" x14ac:dyDescent="0.25">
      <c r="A18" s="20"/>
      <c r="B18" s="17" t="s">
        <v>26</v>
      </c>
      <c r="C18" s="17"/>
      <c r="D18" s="17"/>
      <c r="E18" s="17"/>
      <c r="F18" s="21"/>
      <c r="G18" s="21"/>
      <c r="H18" s="21"/>
      <c r="I18" s="21"/>
      <c r="J18" s="21"/>
      <c r="K18" s="21"/>
      <c r="L18" s="22"/>
    </row>
    <row r="19" spans="1:12" x14ac:dyDescent="0.25">
      <c r="A19" s="20"/>
      <c r="B19" s="17" t="s">
        <v>27</v>
      </c>
      <c r="C19" s="17"/>
      <c r="D19" s="17"/>
      <c r="E19" s="17"/>
      <c r="F19" s="21"/>
      <c r="G19" s="21"/>
      <c r="H19" s="21"/>
      <c r="I19" s="21"/>
      <c r="J19" s="21"/>
      <c r="K19" s="21"/>
      <c r="L19" s="22"/>
    </row>
    <row r="20" spans="1:12" x14ac:dyDescent="0.25">
      <c r="A20" s="20">
        <v>7</v>
      </c>
      <c r="B20" s="17" t="s">
        <v>28</v>
      </c>
      <c r="C20" s="17"/>
      <c r="D20" s="17"/>
      <c r="E20" s="17"/>
      <c r="F20" s="21" t="e">
        <f>#REF!+#REF!+#REF!+#REF!+#REF!+Junio!F20</f>
        <v>#REF!</v>
      </c>
      <c r="G20" s="21" t="e">
        <f>#REF!+#REF!+#REF!+#REF!+#REF!+Junio!G20</f>
        <v>#REF!</v>
      </c>
      <c r="H20" s="21" t="e">
        <f>F20+G20</f>
        <v>#REF!</v>
      </c>
      <c r="I20" s="21" t="e">
        <f>#REF!+#REF!+#REF!+#REF!+#REF!+Junio!I20</f>
        <v>#REF!</v>
      </c>
      <c r="J20" s="21" t="e">
        <f>#REF!+#REF!+#REF!+#REF!+#REF!+Junio!J20</f>
        <v>#REF!</v>
      </c>
      <c r="K20" s="23" t="e">
        <f>J20/H20</f>
        <v>#REF!</v>
      </c>
      <c r="L20" s="22" t="e">
        <f>J20-F20</f>
        <v>#REF!</v>
      </c>
    </row>
    <row r="21" spans="1:12" x14ac:dyDescent="0.25">
      <c r="A21" s="20">
        <v>8</v>
      </c>
      <c r="B21" s="17" t="s">
        <v>29</v>
      </c>
      <c r="C21" s="17"/>
      <c r="D21" s="17"/>
      <c r="E21" s="17"/>
      <c r="F21" s="21"/>
      <c r="G21" s="21"/>
      <c r="H21" s="21"/>
      <c r="I21" s="21"/>
      <c r="J21" s="21"/>
      <c r="K21" s="21"/>
      <c r="L21" s="22"/>
    </row>
    <row r="22" spans="1:12" x14ac:dyDescent="0.25">
      <c r="A22" s="20">
        <v>9</v>
      </c>
      <c r="B22" s="17" t="s">
        <v>30</v>
      </c>
      <c r="C22" s="17"/>
      <c r="D22" s="17"/>
      <c r="E22" s="17"/>
      <c r="F22" s="21" t="e">
        <f>+#REF!+#REF!+#REF!+#REF!+#REF!+Junio!F22</f>
        <v>#REF!</v>
      </c>
      <c r="G22" s="21" t="e">
        <f>+#REF!+#REF!+#REF!+#REF!+#REF!+Junio!G22</f>
        <v>#REF!</v>
      </c>
      <c r="H22" s="21" t="e">
        <f>F22+G22</f>
        <v>#REF!</v>
      </c>
      <c r="I22" s="21" t="e">
        <f>+H22</f>
        <v>#REF!</v>
      </c>
      <c r="J22" s="21" t="e">
        <f>+I22</f>
        <v>#REF!</v>
      </c>
      <c r="K22" s="23" t="e">
        <f>J22/H22</f>
        <v>#REF!</v>
      </c>
      <c r="L22" s="22" t="e">
        <f>J22-F22</f>
        <v>#REF!</v>
      </c>
    </row>
    <row r="23" spans="1:12" x14ac:dyDescent="0.25">
      <c r="A23" s="20"/>
      <c r="B23" s="17" t="s">
        <v>62</v>
      </c>
      <c r="C23" s="17"/>
      <c r="D23" s="17"/>
      <c r="E23" s="17"/>
      <c r="F23" s="21"/>
      <c r="G23" s="21"/>
      <c r="H23" s="21">
        <f>+F23+G23</f>
        <v>0</v>
      </c>
      <c r="I23" s="21"/>
      <c r="J23" s="21"/>
      <c r="K23" s="23"/>
      <c r="L23" s="22"/>
    </row>
    <row r="24" spans="1:12" x14ac:dyDescent="0.25">
      <c r="A24" s="20">
        <v>0</v>
      </c>
      <c r="B24" s="17" t="s">
        <v>31</v>
      </c>
      <c r="C24" s="17"/>
      <c r="D24" s="17"/>
      <c r="E24" s="17"/>
      <c r="F24" s="21"/>
      <c r="G24" s="21"/>
      <c r="H24" s="21"/>
      <c r="I24" s="21"/>
      <c r="J24" s="21"/>
      <c r="K24" s="21"/>
      <c r="L24" s="22"/>
    </row>
    <row r="25" spans="1:12" ht="15.75" thickBot="1" x14ac:dyDescent="0.3">
      <c r="A25" s="24"/>
      <c r="B25" s="25"/>
      <c r="C25" s="25" t="s">
        <v>32</v>
      </c>
      <c r="D25" s="25"/>
      <c r="E25" s="25"/>
      <c r="F25" s="26" t="e">
        <f>SUM(F9:F24)</f>
        <v>#REF!</v>
      </c>
      <c r="G25" s="26" t="e">
        <f>SUM(G9:G24)</f>
        <v>#REF!</v>
      </c>
      <c r="H25" s="26" t="e">
        <f>SUM(H9:H24)</f>
        <v>#REF!</v>
      </c>
      <c r="I25" s="26" t="e">
        <f>SUM(I9:I24)</f>
        <v>#REF!</v>
      </c>
      <c r="J25" s="26" t="e">
        <f>SUM(J9:J24)</f>
        <v>#REF!</v>
      </c>
      <c r="K25" s="27" t="e">
        <f>+J25/H25</f>
        <v>#REF!</v>
      </c>
      <c r="L25" s="28" t="e">
        <f>J25-F25</f>
        <v>#REF!</v>
      </c>
    </row>
    <row r="26" spans="1:12" hidden="1" x14ac:dyDescent="0.25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29"/>
    </row>
    <row r="27" spans="1:12" hidden="1" x14ac:dyDescent="0.25">
      <c r="A27" s="16" t="s">
        <v>33</v>
      </c>
      <c r="B27" s="17"/>
      <c r="C27" s="17"/>
      <c r="D27" s="17"/>
      <c r="E27" s="17"/>
      <c r="F27" s="30" t="s">
        <v>2</v>
      </c>
      <c r="G27" s="30" t="s">
        <v>3</v>
      </c>
      <c r="H27" s="30" t="s">
        <v>4</v>
      </c>
      <c r="I27" s="30" t="s">
        <v>4</v>
      </c>
      <c r="J27" s="30" t="s">
        <v>5</v>
      </c>
      <c r="K27" s="30" t="s">
        <v>6</v>
      </c>
      <c r="L27" s="31" t="s">
        <v>5</v>
      </c>
    </row>
    <row r="28" spans="1:12" hidden="1" x14ac:dyDescent="0.25">
      <c r="A28" s="16" t="s">
        <v>34</v>
      </c>
      <c r="B28" s="17"/>
      <c r="C28" s="17"/>
      <c r="D28" s="17"/>
      <c r="E28" s="17"/>
      <c r="F28" s="32" t="s">
        <v>7</v>
      </c>
      <c r="G28" s="32" t="s">
        <v>8</v>
      </c>
      <c r="H28" s="32" t="s">
        <v>9</v>
      </c>
      <c r="I28" s="32" t="s">
        <v>10</v>
      </c>
      <c r="J28" s="32" t="s">
        <v>11</v>
      </c>
      <c r="K28" s="32" t="s">
        <v>12</v>
      </c>
      <c r="L28" s="33" t="s">
        <v>13</v>
      </c>
    </row>
    <row r="29" spans="1:12" hidden="1" x14ac:dyDescent="0.25">
      <c r="A29" s="16"/>
      <c r="B29" s="17"/>
      <c r="C29" s="17"/>
      <c r="D29" s="17"/>
      <c r="E29" s="17"/>
      <c r="F29" s="34" t="s">
        <v>14</v>
      </c>
      <c r="G29" s="34" t="s">
        <v>15</v>
      </c>
      <c r="H29" s="34" t="s">
        <v>16</v>
      </c>
      <c r="I29" s="34" t="s">
        <v>17</v>
      </c>
      <c r="J29" s="34" t="s">
        <v>18</v>
      </c>
      <c r="K29" s="34" t="s">
        <v>19</v>
      </c>
      <c r="L29" s="35" t="s">
        <v>20</v>
      </c>
    </row>
    <row r="30" spans="1:12" hidden="1" x14ac:dyDescent="0.25">
      <c r="A30" s="16"/>
      <c r="B30" s="17"/>
      <c r="C30" s="17" t="s">
        <v>35</v>
      </c>
      <c r="D30" s="17"/>
      <c r="E30" s="17"/>
      <c r="F30" s="17"/>
      <c r="G30" s="17"/>
      <c r="H30" s="17"/>
      <c r="I30" s="17"/>
      <c r="J30" s="17"/>
      <c r="K30" s="17"/>
      <c r="L30" s="29"/>
    </row>
    <row r="31" spans="1:12" hidden="1" x14ac:dyDescent="0.25">
      <c r="A31" s="16"/>
      <c r="B31" s="17" t="s">
        <v>36</v>
      </c>
      <c r="C31" s="17"/>
      <c r="D31" s="17"/>
      <c r="E31" s="17"/>
      <c r="F31" s="17"/>
      <c r="G31" s="17"/>
      <c r="H31" s="17"/>
      <c r="I31" s="17"/>
      <c r="J31" s="17"/>
      <c r="K31" s="17"/>
      <c r="L31" s="29"/>
    </row>
    <row r="32" spans="1:12" hidden="1" x14ac:dyDescent="0.25">
      <c r="A32" s="16"/>
      <c r="B32" s="17" t="s">
        <v>37</v>
      </c>
      <c r="C32" s="17"/>
      <c r="D32" s="17"/>
      <c r="E32" s="17"/>
      <c r="F32" s="17"/>
      <c r="G32" s="17"/>
      <c r="H32" s="17"/>
      <c r="I32" s="17"/>
      <c r="J32" s="17"/>
      <c r="K32" s="17"/>
      <c r="L32" s="29"/>
    </row>
    <row r="33" spans="1:12" hidden="1" x14ac:dyDescent="0.25">
      <c r="A33" s="16"/>
      <c r="B33" s="17" t="s">
        <v>38</v>
      </c>
      <c r="C33" s="17"/>
      <c r="D33" s="17"/>
      <c r="E33" s="17"/>
      <c r="F33" s="17"/>
      <c r="G33" s="17"/>
      <c r="H33" s="17"/>
      <c r="I33" s="17"/>
      <c r="J33" s="17"/>
      <c r="K33" s="17"/>
      <c r="L33" s="29"/>
    </row>
    <row r="34" spans="1:12" hidden="1" x14ac:dyDescent="0.25">
      <c r="A34" s="16"/>
      <c r="B34" s="17" t="s">
        <v>39</v>
      </c>
      <c r="C34" s="17"/>
      <c r="D34" s="17"/>
      <c r="E34" s="17"/>
      <c r="F34" s="17"/>
      <c r="G34" s="17"/>
      <c r="H34" s="17"/>
      <c r="I34" s="17"/>
      <c r="J34" s="17"/>
      <c r="K34" s="17"/>
      <c r="L34" s="29"/>
    </row>
    <row r="35" spans="1:12" hidden="1" x14ac:dyDescent="0.25">
      <c r="A35" s="16"/>
      <c r="B35" s="17" t="s">
        <v>40</v>
      </c>
      <c r="C35" s="17"/>
      <c r="D35" s="17"/>
      <c r="E35" s="17"/>
      <c r="F35" s="17"/>
      <c r="G35" s="17"/>
      <c r="H35" s="17"/>
      <c r="I35" s="17"/>
      <c r="J35" s="17"/>
      <c r="K35" s="17"/>
      <c r="L35" s="29"/>
    </row>
    <row r="36" spans="1:12" hidden="1" x14ac:dyDescent="0.25">
      <c r="A36" s="16"/>
      <c r="B36" s="17" t="s">
        <v>41</v>
      </c>
      <c r="C36" s="17"/>
      <c r="D36" s="17"/>
      <c r="E36" s="17"/>
      <c r="F36" s="17"/>
      <c r="G36" s="17"/>
      <c r="H36" s="17"/>
      <c r="I36" s="17"/>
      <c r="J36" s="17"/>
      <c r="K36" s="17"/>
      <c r="L36" s="29"/>
    </row>
    <row r="37" spans="1:12" hidden="1" x14ac:dyDescent="0.25">
      <c r="A37" s="16"/>
      <c r="B37" s="17" t="s">
        <v>42</v>
      </c>
      <c r="C37" s="17"/>
      <c r="D37" s="17"/>
      <c r="E37" s="17"/>
      <c r="F37" s="17"/>
      <c r="G37" s="17"/>
      <c r="H37" s="17"/>
      <c r="I37" s="17"/>
      <c r="J37" s="17"/>
      <c r="K37" s="17"/>
      <c r="L37" s="29"/>
    </row>
    <row r="38" spans="1:12" hidden="1" x14ac:dyDescent="0.25">
      <c r="A38" s="16"/>
      <c r="B38" s="17" t="s">
        <v>43</v>
      </c>
      <c r="C38" s="17"/>
      <c r="D38" s="17"/>
      <c r="E38" s="17"/>
      <c r="F38" s="17"/>
      <c r="G38" s="17"/>
      <c r="H38" s="17"/>
      <c r="I38" s="17"/>
      <c r="J38" s="17"/>
      <c r="K38" s="17"/>
      <c r="L38" s="29"/>
    </row>
    <row r="39" spans="1:12" hidden="1" x14ac:dyDescent="0.25">
      <c r="A39" s="16"/>
      <c r="B39" s="17" t="s">
        <v>44</v>
      </c>
      <c r="C39" s="17"/>
      <c r="D39" s="17"/>
      <c r="E39" s="17"/>
      <c r="F39" s="17"/>
      <c r="G39" s="17"/>
      <c r="H39" s="17"/>
      <c r="I39" s="17"/>
      <c r="J39" s="17"/>
      <c r="K39" s="17"/>
      <c r="L39" s="29"/>
    </row>
    <row r="40" spans="1:12" hidden="1" x14ac:dyDescent="0.25">
      <c r="A40" s="16"/>
      <c r="B40" s="17" t="s">
        <v>45</v>
      </c>
      <c r="C40" s="17"/>
      <c r="D40" s="17"/>
      <c r="E40" s="17"/>
      <c r="F40" s="17"/>
      <c r="G40" s="17"/>
      <c r="H40" s="17"/>
      <c r="I40" s="17"/>
      <c r="J40" s="17"/>
      <c r="K40" s="17"/>
      <c r="L40" s="29"/>
    </row>
    <row r="41" spans="1:12" hidden="1" x14ac:dyDescent="0.25">
      <c r="A41" s="16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29"/>
    </row>
    <row r="42" spans="1:12" hidden="1" x14ac:dyDescent="0.25">
      <c r="A42" s="16"/>
      <c r="B42" s="17"/>
      <c r="C42" s="17" t="s">
        <v>46</v>
      </c>
      <c r="D42" s="17"/>
      <c r="E42" s="17"/>
      <c r="F42" s="17"/>
      <c r="G42" s="17"/>
      <c r="H42" s="17"/>
      <c r="I42" s="17"/>
      <c r="J42" s="17"/>
      <c r="K42" s="17"/>
      <c r="L42" s="29"/>
    </row>
    <row r="43" spans="1:12" hidden="1" x14ac:dyDescent="0.25">
      <c r="A43" s="16" t="s">
        <v>47</v>
      </c>
      <c r="B43" s="17" t="s">
        <v>24</v>
      </c>
      <c r="C43" s="17"/>
      <c r="D43" s="17"/>
      <c r="E43" s="17"/>
      <c r="F43" s="17"/>
      <c r="G43" s="17"/>
      <c r="H43" s="17"/>
      <c r="I43" s="17"/>
      <c r="J43" s="17"/>
      <c r="K43" s="17"/>
      <c r="L43" s="29"/>
    </row>
    <row r="44" spans="1:12" hidden="1" x14ac:dyDescent="0.25">
      <c r="A44" s="16" t="s">
        <v>48</v>
      </c>
      <c r="B44" s="17" t="s">
        <v>25</v>
      </c>
      <c r="C44" s="17"/>
      <c r="D44" s="17"/>
      <c r="E44" s="17"/>
      <c r="F44" s="17"/>
      <c r="G44" s="17"/>
      <c r="H44" s="17"/>
      <c r="I44" s="17"/>
      <c r="J44" s="17"/>
      <c r="K44" s="17"/>
      <c r="L44" s="29"/>
    </row>
    <row r="45" spans="1:12" hidden="1" x14ac:dyDescent="0.25">
      <c r="A45" s="16" t="s">
        <v>49</v>
      </c>
      <c r="B45" s="17" t="s">
        <v>50</v>
      </c>
      <c r="C45" s="17"/>
      <c r="D45" s="17"/>
      <c r="E45" s="17"/>
      <c r="F45" s="17"/>
      <c r="G45" s="17"/>
      <c r="H45" s="17"/>
      <c r="I45" s="17"/>
      <c r="J45" s="17"/>
      <c r="K45" s="17"/>
      <c r="L45" s="29"/>
    </row>
    <row r="46" spans="1:12" hidden="1" x14ac:dyDescent="0.25">
      <c r="A46" s="16" t="s">
        <v>51</v>
      </c>
      <c r="B46" s="17" t="s">
        <v>23</v>
      </c>
      <c r="C46" s="17"/>
      <c r="D46" s="17"/>
      <c r="E46" s="17"/>
      <c r="F46" s="17"/>
      <c r="G46" s="17"/>
      <c r="H46" s="17"/>
      <c r="I46" s="17"/>
      <c r="J46" s="17"/>
      <c r="K46" s="17"/>
      <c r="L46" s="29"/>
    </row>
    <row r="47" spans="1:12" hidden="1" x14ac:dyDescent="0.25">
      <c r="A47" s="16"/>
      <c r="B47" s="17" t="s">
        <v>52</v>
      </c>
      <c r="C47" s="17"/>
      <c r="D47" s="17"/>
      <c r="E47" s="17"/>
      <c r="F47" s="17"/>
      <c r="G47" s="17"/>
      <c r="H47" s="17"/>
      <c r="I47" s="17"/>
      <c r="J47" s="17"/>
      <c r="K47" s="17"/>
      <c r="L47" s="29"/>
    </row>
    <row r="48" spans="1:12" hidden="1" x14ac:dyDescent="0.25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29"/>
    </row>
    <row r="49" spans="1:12" ht="15.75" hidden="1" thickBot="1" x14ac:dyDescent="0.3">
      <c r="A49" s="36"/>
      <c r="B49" s="37" t="s">
        <v>32</v>
      </c>
      <c r="C49" s="37"/>
      <c r="D49" s="37"/>
      <c r="E49" s="37"/>
      <c r="F49" s="37"/>
      <c r="G49" s="37"/>
      <c r="H49" s="37"/>
      <c r="I49" s="37"/>
      <c r="J49" s="37"/>
      <c r="K49" s="37"/>
      <c r="L49" s="38"/>
    </row>
    <row r="50" spans="1:1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</row>
    <row r="52" spans="1:12" ht="18.75" x14ac:dyDescent="0.3">
      <c r="A52" s="39"/>
      <c r="B52" s="39"/>
      <c r="C52" s="40" t="s">
        <v>53</v>
      </c>
      <c r="D52" s="39"/>
      <c r="E52" s="39"/>
      <c r="F52" s="39"/>
      <c r="G52" s="40" t="s">
        <v>54</v>
      </c>
      <c r="H52" s="39"/>
      <c r="I52" s="39"/>
      <c r="J52" s="40" t="s">
        <v>55</v>
      </c>
      <c r="K52" s="39"/>
    </row>
    <row r="53" spans="1:12" ht="18.75" x14ac:dyDescent="0.3">
      <c r="A53" s="39"/>
      <c r="B53" s="39"/>
      <c r="C53" s="40"/>
      <c r="D53" s="39"/>
      <c r="E53" s="39"/>
      <c r="F53" s="39"/>
      <c r="G53" s="40"/>
      <c r="H53" s="39"/>
      <c r="I53" s="39"/>
      <c r="J53" s="40"/>
      <c r="K53" s="39"/>
    </row>
    <row r="54" spans="1:12" ht="18.75" x14ac:dyDescent="0.3">
      <c r="A54" s="39"/>
      <c r="B54" s="39"/>
      <c r="C54" s="40"/>
      <c r="D54" s="39"/>
      <c r="E54" s="39"/>
      <c r="F54" s="39"/>
      <c r="G54" s="40"/>
      <c r="H54" s="39"/>
      <c r="I54" s="39"/>
      <c r="J54" s="40"/>
      <c r="K54" s="39"/>
    </row>
    <row r="55" spans="1:12" ht="18.75" x14ac:dyDescent="0.3">
      <c r="A55" s="39"/>
      <c r="B55" s="39"/>
      <c r="C55" s="40" t="s">
        <v>56</v>
      </c>
      <c r="D55" s="39"/>
      <c r="E55" s="39"/>
      <c r="F55" s="39"/>
      <c r="G55" s="40" t="s">
        <v>57</v>
      </c>
      <c r="H55" s="39"/>
      <c r="I55" s="39"/>
      <c r="J55" s="40" t="s">
        <v>58</v>
      </c>
      <c r="K55" s="39"/>
    </row>
    <row r="56" spans="1:12" ht="18.75" x14ac:dyDescent="0.3">
      <c r="A56" s="39"/>
      <c r="B56" s="39"/>
      <c r="C56" s="40" t="s">
        <v>59</v>
      </c>
      <c r="D56" s="39"/>
      <c r="E56" s="39"/>
      <c r="F56" s="39"/>
      <c r="G56" s="40" t="s">
        <v>60</v>
      </c>
      <c r="H56" s="39"/>
      <c r="I56" s="39"/>
      <c r="J56" s="40" t="s">
        <v>61</v>
      </c>
      <c r="K56" s="39"/>
    </row>
  </sheetData>
  <mergeCells count="1">
    <mergeCell ref="A6:E6"/>
  </mergeCells>
  <pageMargins left="0.70866141732283472" right="0.70866141732283472" top="0.74803149606299213" bottom="0.74803149606299213" header="0.31496062992125984" footer="0.31496062992125984"/>
  <pageSetup scale="76" orientation="landscape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workbookViewId="0">
      <selection activeCell="E4" sqref="E4"/>
    </sheetView>
  </sheetViews>
  <sheetFormatPr baseColWidth="10" defaultRowHeight="15" x14ac:dyDescent="0.25"/>
  <cols>
    <col min="1" max="1" width="8.2851562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bestFit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66</v>
      </c>
    </row>
    <row r="5" spans="1:12" ht="15.75" thickBot="1" x14ac:dyDescent="0.3"/>
    <row r="6" spans="1:12" x14ac:dyDescent="0.25">
      <c r="A6" s="86" t="s">
        <v>1</v>
      </c>
      <c r="B6" s="87"/>
      <c r="C6" s="87"/>
      <c r="D6" s="87"/>
      <c r="E6" s="88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4" t="s">
        <v>6</v>
      </c>
      <c r="L6" s="5" t="s">
        <v>5</v>
      </c>
    </row>
    <row r="7" spans="1:12" x14ac:dyDescent="0.25">
      <c r="A7" s="6"/>
      <c r="B7" s="7"/>
      <c r="C7" s="7"/>
      <c r="D7" s="7"/>
      <c r="E7" s="8"/>
      <c r="F7" s="9" t="s">
        <v>7</v>
      </c>
      <c r="G7" s="9" t="s">
        <v>8</v>
      </c>
      <c r="H7" s="9" t="s">
        <v>9</v>
      </c>
      <c r="I7" s="9" t="s">
        <v>10</v>
      </c>
      <c r="J7" s="9" t="s">
        <v>11</v>
      </c>
      <c r="K7" s="9" t="s">
        <v>12</v>
      </c>
      <c r="L7" s="10" t="s">
        <v>13</v>
      </c>
    </row>
    <row r="8" spans="1:12" x14ac:dyDescent="0.25">
      <c r="A8" s="11"/>
      <c r="B8" s="12"/>
      <c r="C8" s="12"/>
      <c r="D8" s="12"/>
      <c r="E8" s="13"/>
      <c r="F8" s="14" t="s">
        <v>14</v>
      </c>
      <c r="G8" s="14" t="s">
        <v>15</v>
      </c>
      <c r="H8" s="14" t="s">
        <v>16</v>
      </c>
      <c r="I8" s="14" t="s">
        <v>17</v>
      </c>
      <c r="J8" s="14" t="s">
        <v>18</v>
      </c>
      <c r="K8" s="14" t="s">
        <v>19</v>
      </c>
      <c r="L8" s="15" t="s">
        <v>20</v>
      </c>
    </row>
    <row r="9" spans="1:12" x14ac:dyDescent="0.25">
      <c r="A9" s="16"/>
      <c r="B9" s="17"/>
      <c r="C9" s="17"/>
      <c r="D9" s="17"/>
      <c r="E9" s="17"/>
      <c r="F9" s="18"/>
      <c r="G9" s="18"/>
      <c r="H9" s="18"/>
      <c r="I9" s="18"/>
      <c r="J9" s="18"/>
      <c r="K9" s="18"/>
      <c r="L9" s="19"/>
    </row>
    <row r="10" spans="1:12" x14ac:dyDescent="0.25">
      <c r="A10" s="20">
        <v>1</v>
      </c>
      <c r="B10" s="17" t="s">
        <v>21</v>
      </c>
      <c r="C10" s="17"/>
      <c r="D10" s="17"/>
      <c r="E10" s="17"/>
      <c r="F10" s="21"/>
      <c r="G10" s="21"/>
      <c r="H10" s="21"/>
      <c r="I10" s="21"/>
      <c r="J10" s="21"/>
      <c r="K10" s="21"/>
      <c r="L10" s="22"/>
    </row>
    <row r="11" spans="1:12" x14ac:dyDescent="0.25">
      <c r="A11" s="20">
        <v>2</v>
      </c>
      <c r="B11" s="17" t="s">
        <v>22</v>
      </c>
      <c r="C11" s="17"/>
      <c r="D11" s="17"/>
      <c r="E11" s="17"/>
      <c r="F11" s="21"/>
      <c r="G11" s="21"/>
      <c r="H11" s="21"/>
      <c r="I11" s="21"/>
      <c r="J11" s="21"/>
      <c r="K11" s="21"/>
      <c r="L11" s="22"/>
    </row>
    <row r="12" spans="1:12" x14ac:dyDescent="0.25">
      <c r="A12" s="20">
        <v>3</v>
      </c>
      <c r="B12" s="17" t="s">
        <v>23</v>
      </c>
      <c r="C12" s="17"/>
      <c r="D12" s="17"/>
      <c r="E12" s="17"/>
      <c r="F12" s="21"/>
      <c r="G12" s="21"/>
      <c r="H12" s="21"/>
      <c r="I12" s="21"/>
      <c r="J12" s="21"/>
      <c r="K12" s="21"/>
      <c r="L12" s="22"/>
    </row>
    <row r="13" spans="1:12" x14ac:dyDescent="0.25">
      <c r="A13" s="20">
        <v>4</v>
      </c>
      <c r="B13" s="17" t="s">
        <v>24</v>
      </c>
      <c r="C13" s="17"/>
      <c r="D13" s="17"/>
      <c r="E13" s="17"/>
      <c r="F13" s="21"/>
      <c r="G13" s="21"/>
      <c r="H13" s="21"/>
      <c r="I13" s="21"/>
      <c r="J13" s="21"/>
      <c r="K13" s="21"/>
      <c r="L13" s="22"/>
    </row>
    <row r="14" spans="1:12" x14ac:dyDescent="0.25">
      <c r="A14" s="20">
        <v>5</v>
      </c>
      <c r="B14" s="17" t="s">
        <v>25</v>
      </c>
      <c r="C14" s="17"/>
      <c r="D14" s="17"/>
      <c r="E14" s="17"/>
      <c r="F14" s="21"/>
      <c r="G14" s="21"/>
      <c r="H14" s="21"/>
      <c r="I14" s="21"/>
      <c r="J14" s="21"/>
      <c r="K14" s="21"/>
      <c r="L14" s="22"/>
    </row>
    <row r="15" spans="1:12" x14ac:dyDescent="0.25">
      <c r="A15" s="20"/>
      <c r="B15" s="17" t="s">
        <v>26</v>
      </c>
      <c r="C15" s="17"/>
      <c r="D15" s="17"/>
      <c r="E15" s="17"/>
      <c r="F15" s="21"/>
      <c r="G15" s="21"/>
      <c r="H15" s="21"/>
      <c r="I15" s="21"/>
      <c r="J15" s="21"/>
      <c r="K15" s="21"/>
      <c r="L15" s="22"/>
    </row>
    <row r="16" spans="1:12" x14ac:dyDescent="0.25">
      <c r="A16" s="20"/>
      <c r="B16" s="17" t="s">
        <v>27</v>
      </c>
      <c r="C16" s="17"/>
      <c r="D16" s="17"/>
      <c r="E16" s="17"/>
      <c r="F16" s="21"/>
      <c r="G16" s="21"/>
      <c r="H16" s="21"/>
      <c r="I16" s="21"/>
      <c r="J16" s="21"/>
      <c r="K16" s="21"/>
      <c r="L16" s="22"/>
    </row>
    <row r="17" spans="1:12" x14ac:dyDescent="0.25">
      <c r="A17" s="20">
        <v>6</v>
      </c>
      <c r="B17" s="41" t="s">
        <v>50</v>
      </c>
      <c r="C17" s="17"/>
      <c r="D17" s="17"/>
      <c r="E17" s="17"/>
      <c r="F17" s="21"/>
      <c r="G17" s="21"/>
      <c r="H17" s="21"/>
      <c r="I17" s="21"/>
      <c r="J17" s="21"/>
      <c r="K17" s="21"/>
      <c r="L17" s="22"/>
    </row>
    <row r="18" spans="1:12" x14ac:dyDescent="0.25">
      <c r="A18" s="20"/>
      <c r="B18" s="17" t="s">
        <v>26</v>
      </c>
      <c r="C18" s="17"/>
      <c r="D18" s="17"/>
      <c r="E18" s="17"/>
      <c r="F18" s="21"/>
      <c r="G18" s="21"/>
      <c r="H18" s="21"/>
      <c r="I18" s="21"/>
      <c r="J18" s="21"/>
      <c r="K18" s="21"/>
      <c r="L18" s="22"/>
    </row>
    <row r="19" spans="1:12" x14ac:dyDescent="0.25">
      <c r="A19" s="20"/>
      <c r="B19" s="17" t="s">
        <v>27</v>
      </c>
      <c r="C19" s="17"/>
      <c r="D19" s="17"/>
      <c r="E19" s="17"/>
      <c r="F19" s="21"/>
      <c r="G19" s="21"/>
      <c r="H19" s="21"/>
      <c r="I19" s="21"/>
      <c r="J19" s="21"/>
      <c r="K19" s="21"/>
      <c r="L19" s="22"/>
    </row>
    <row r="20" spans="1:12" x14ac:dyDescent="0.25">
      <c r="A20" s="20">
        <v>7</v>
      </c>
      <c r="B20" s="17" t="s">
        <v>28</v>
      </c>
      <c r="C20" s="17"/>
      <c r="D20" s="17"/>
      <c r="E20" s="17"/>
      <c r="F20" s="21" t="e">
        <f>#REF!+#REF!+#REF!+#REF!+#REF!+Junio!F20+Julio!F20</f>
        <v>#REF!</v>
      </c>
      <c r="G20" s="21" t="e">
        <f>+#REF!+#REF!+#REF!+#REF!+#REF!+Junio!G20+Julio!G20</f>
        <v>#REF!</v>
      </c>
      <c r="H20" s="21" t="e">
        <f>F20+G20</f>
        <v>#REF!</v>
      </c>
      <c r="I20" s="21" t="e">
        <f>#REF!+#REF!+#REF!+#REF!+#REF!+Junio!I20+Julio!I20</f>
        <v>#REF!</v>
      </c>
      <c r="J20" s="21" t="e">
        <f>#REF!+#REF!+#REF!+#REF!+#REF!+Junio!J20+Julio!J20</f>
        <v>#REF!</v>
      </c>
      <c r="K20" s="23" t="e">
        <f>J20/H20</f>
        <v>#REF!</v>
      </c>
      <c r="L20" s="22" t="e">
        <f>J20-F20</f>
        <v>#REF!</v>
      </c>
    </row>
    <row r="21" spans="1:12" x14ac:dyDescent="0.25">
      <c r="A21" s="20">
        <v>8</v>
      </c>
      <c r="B21" s="17" t="s">
        <v>29</v>
      </c>
      <c r="C21" s="17"/>
      <c r="D21" s="17"/>
      <c r="E21" s="17"/>
      <c r="F21" s="21"/>
      <c r="G21" s="21"/>
      <c r="H21" s="21"/>
      <c r="I21" s="21"/>
      <c r="J21" s="21"/>
      <c r="K21" s="21"/>
      <c r="L21" s="22"/>
    </row>
    <row r="22" spans="1:12" x14ac:dyDescent="0.25">
      <c r="A22" s="20">
        <v>9</v>
      </c>
      <c r="B22" s="17" t="s">
        <v>30</v>
      </c>
      <c r="C22" s="17"/>
      <c r="D22" s="17"/>
      <c r="E22" s="17"/>
      <c r="F22" s="21" t="e">
        <f>+#REF!+#REF!+#REF!+#REF!+#REF!+Junio!F22+Julio!F22</f>
        <v>#REF!</v>
      </c>
      <c r="G22" s="21" t="e">
        <f>+#REF!+#REF!+#REF!+#REF!+#REF!+Junio!G22+Julio!G22</f>
        <v>#REF!</v>
      </c>
      <c r="H22" s="21" t="e">
        <f>F22+G22</f>
        <v>#REF!</v>
      </c>
      <c r="I22" s="21" t="e">
        <f>+H22</f>
        <v>#REF!</v>
      </c>
      <c r="J22" s="21" t="e">
        <f>+I22</f>
        <v>#REF!</v>
      </c>
      <c r="K22" s="23" t="e">
        <f>J22/H22</f>
        <v>#REF!</v>
      </c>
      <c r="L22" s="22" t="e">
        <f>J22-F22</f>
        <v>#REF!</v>
      </c>
    </row>
    <row r="23" spans="1:12" x14ac:dyDescent="0.25">
      <c r="A23" s="20"/>
      <c r="B23" s="17" t="s">
        <v>62</v>
      </c>
      <c r="C23" s="17"/>
      <c r="D23" s="17"/>
      <c r="E23" s="17"/>
      <c r="F23" s="21"/>
      <c r="G23" s="21"/>
      <c r="H23" s="21"/>
      <c r="I23" s="21"/>
      <c r="J23" s="21"/>
      <c r="K23" s="23"/>
      <c r="L23" s="22">
        <f>J23-F23</f>
        <v>0</v>
      </c>
    </row>
    <row r="24" spans="1:12" x14ac:dyDescent="0.25">
      <c r="A24" s="20">
        <v>0</v>
      </c>
      <c r="B24" s="17" t="s">
        <v>31</v>
      </c>
      <c r="C24" s="17"/>
      <c r="D24" s="17"/>
      <c r="E24" s="17"/>
      <c r="F24" s="21"/>
      <c r="G24" s="21"/>
      <c r="H24" s="21"/>
      <c r="I24" s="21"/>
      <c r="J24" s="21"/>
      <c r="K24" s="21"/>
      <c r="L24" s="22"/>
    </row>
    <row r="25" spans="1:12" ht="15.75" thickBot="1" x14ac:dyDescent="0.3">
      <c r="A25" s="24"/>
      <c r="B25" s="25"/>
      <c r="C25" s="25" t="s">
        <v>32</v>
      </c>
      <c r="D25" s="25"/>
      <c r="E25" s="25"/>
      <c r="F25" s="26" t="e">
        <f>SUM(F9:F24)</f>
        <v>#REF!</v>
      </c>
      <c r="G25" s="26" t="e">
        <f>SUM(G9:G24)</f>
        <v>#REF!</v>
      </c>
      <c r="H25" s="26" t="e">
        <f>SUM(H9:H24)</f>
        <v>#REF!</v>
      </c>
      <c r="I25" s="26" t="e">
        <f>SUM(I9:I24)</f>
        <v>#REF!</v>
      </c>
      <c r="J25" s="26" t="e">
        <f>SUM(J9:J24)</f>
        <v>#REF!</v>
      </c>
      <c r="K25" s="27" t="e">
        <f>+J25/H25</f>
        <v>#REF!</v>
      </c>
      <c r="L25" s="28" t="e">
        <f>J25-F25</f>
        <v>#REF!</v>
      </c>
    </row>
    <row r="26" spans="1:12" hidden="1" x14ac:dyDescent="0.25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29"/>
    </row>
    <row r="27" spans="1:12" hidden="1" x14ac:dyDescent="0.25">
      <c r="A27" s="16" t="s">
        <v>33</v>
      </c>
      <c r="B27" s="17"/>
      <c r="C27" s="17"/>
      <c r="D27" s="17"/>
      <c r="E27" s="17"/>
      <c r="F27" s="30" t="s">
        <v>2</v>
      </c>
      <c r="G27" s="30" t="s">
        <v>3</v>
      </c>
      <c r="H27" s="30" t="s">
        <v>4</v>
      </c>
      <c r="I27" s="30" t="s">
        <v>4</v>
      </c>
      <c r="J27" s="30" t="s">
        <v>5</v>
      </c>
      <c r="K27" s="30" t="s">
        <v>6</v>
      </c>
      <c r="L27" s="31" t="s">
        <v>5</v>
      </c>
    </row>
    <row r="28" spans="1:12" hidden="1" x14ac:dyDescent="0.25">
      <c r="A28" s="16" t="s">
        <v>34</v>
      </c>
      <c r="B28" s="17"/>
      <c r="C28" s="17"/>
      <c r="D28" s="17"/>
      <c r="E28" s="17"/>
      <c r="F28" s="32" t="s">
        <v>7</v>
      </c>
      <c r="G28" s="32" t="s">
        <v>8</v>
      </c>
      <c r="H28" s="32" t="s">
        <v>9</v>
      </c>
      <c r="I28" s="32" t="s">
        <v>10</v>
      </c>
      <c r="J28" s="32" t="s">
        <v>11</v>
      </c>
      <c r="K28" s="32" t="s">
        <v>12</v>
      </c>
      <c r="L28" s="33" t="s">
        <v>13</v>
      </c>
    </row>
    <row r="29" spans="1:12" hidden="1" x14ac:dyDescent="0.25">
      <c r="A29" s="16"/>
      <c r="B29" s="17"/>
      <c r="C29" s="17"/>
      <c r="D29" s="17"/>
      <c r="E29" s="17"/>
      <c r="F29" s="34" t="s">
        <v>14</v>
      </c>
      <c r="G29" s="34" t="s">
        <v>15</v>
      </c>
      <c r="H29" s="34" t="s">
        <v>16</v>
      </c>
      <c r="I29" s="34" t="s">
        <v>17</v>
      </c>
      <c r="J29" s="34" t="s">
        <v>18</v>
      </c>
      <c r="K29" s="34" t="s">
        <v>19</v>
      </c>
      <c r="L29" s="35" t="s">
        <v>20</v>
      </c>
    </row>
    <row r="30" spans="1:12" hidden="1" x14ac:dyDescent="0.25">
      <c r="A30" s="16"/>
      <c r="B30" s="17"/>
      <c r="C30" s="17" t="s">
        <v>35</v>
      </c>
      <c r="D30" s="17"/>
      <c r="E30" s="17"/>
      <c r="F30" s="17"/>
      <c r="G30" s="17"/>
      <c r="H30" s="17"/>
      <c r="I30" s="17"/>
      <c r="J30" s="17"/>
      <c r="K30" s="17"/>
      <c r="L30" s="29"/>
    </row>
    <row r="31" spans="1:12" hidden="1" x14ac:dyDescent="0.25">
      <c r="A31" s="16"/>
      <c r="B31" s="17" t="s">
        <v>36</v>
      </c>
      <c r="C31" s="17"/>
      <c r="D31" s="17"/>
      <c r="E31" s="17"/>
      <c r="F31" s="17"/>
      <c r="G31" s="17"/>
      <c r="H31" s="17"/>
      <c r="I31" s="17"/>
      <c r="J31" s="17"/>
      <c r="K31" s="17"/>
      <c r="L31" s="29"/>
    </row>
    <row r="32" spans="1:12" hidden="1" x14ac:dyDescent="0.25">
      <c r="A32" s="16"/>
      <c r="B32" s="17" t="s">
        <v>37</v>
      </c>
      <c r="C32" s="17"/>
      <c r="D32" s="17"/>
      <c r="E32" s="17"/>
      <c r="F32" s="17"/>
      <c r="G32" s="17"/>
      <c r="H32" s="17"/>
      <c r="I32" s="17"/>
      <c r="J32" s="17"/>
      <c r="K32" s="17"/>
      <c r="L32" s="29"/>
    </row>
    <row r="33" spans="1:12" hidden="1" x14ac:dyDescent="0.25">
      <c r="A33" s="16"/>
      <c r="B33" s="17" t="s">
        <v>38</v>
      </c>
      <c r="C33" s="17"/>
      <c r="D33" s="17"/>
      <c r="E33" s="17"/>
      <c r="F33" s="17"/>
      <c r="G33" s="17"/>
      <c r="H33" s="17"/>
      <c r="I33" s="17"/>
      <c r="J33" s="17"/>
      <c r="K33" s="17"/>
      <c r="L33" s="29"/>
    </row>
    <row r="34" spans="1:12" hidden="1" x14ac:dyDescent="0.25">
      <c r="A34" s="16"/>
      <c r="B34" s="17" t="s">
        <v>39</v>
      </c>
      <c r="C34" s="17"/>
      <c r="D34" s="17"/>
      <c r="E34" s="17"/>
      <c r="F34" s="17"/>
      <c r="G34" s="17"/>
      <c r="H34" s="17"/>
      <c r="I34" s="17"/>
      <c r="J34" s="17"/>
      <c r="K34" s="17"/>
      <c r="L34" s="29"/>
    </row>
    <row r="35" spans="1:12" hidden="1" x14ac:dyDescent="0.25">
      <c r="A35" s="16"/>
      <c r="B35" s="17" t="s">
        <v>40</v>
      </c>
      <c r="C35" s="17"/>
      <c r="D35" s="17"/>
      <c r="E35" s="17"/>
      <c r="F35" s="17"/>
      <c r="G35" s="17"/>
      <c r="H35" s="17"/>
      <c r="I35" s="17"/>
      <c r="J35" s="17"/>
      <c r="K35" s="17"/>
      <c r="L35" s="29"/>
    </row>
    <row r="36" spans="1:12" hidden="1" x14ac:dyDescent="0.25">
      <c r="A36" s="16"/>
      <c r="B36" s="17" t="s">
        <v>41</v>
      </c>
      <c r="C36" s="17"/>
      <c r="D36" s="17"/>
      <c r="E36" s="17"/>
      <c r="F36" s="17"/>
      <c r="G36" s="17"/>
      <c r="H36" s="17"/>
      <c r="I36" s="17"/>
      <c r="J36" s="17"/>
      <c r="K36" s="17"/>
      <c r="L36" s="29"/>
    </row>
    <row r="37" spans="1:12" hidden="1" x14ac:dyDescent="0.25">
      <c r="A37" s="16"/>
      <c r="B37" s="17" t="s">
        <v>42</v>
      </c>
      <c r="C37" s="17"/>
      <c r="D37" s="17"/>
      <c r="E37" s="17"/>
      <c r="F37" s="17"/>
      <c r="G37" s="17"/>
      <c r="H37" s="17"/>
      <c r="I37" s="17"/>
      <c r="J37" s="17"/>
      <c r="K37" s="17"/>
      <c r="L37" s="29"/>
    </row>
    <row r="38" spans="1:12" hidden="1" x14ac:dyDescent="0.25">
      <c r="A38" s="16"/>
      <c r="B38" s="17" t="s">
        <v>43</v>
      </c>
      <c r="C38" s="17"/>
      <c r="D38" s="17"/>
      <c r="E38" s="17"/>
      <c r="F38" s="17"/>
      <c r="G38" s="17"/>
      <c r="H38" s="17"/>
      <c r="I38" s="17"/>
      <c r="J38" s="17"/>
      <c r="K38" s="17"/>
      <c r="L38" s="29"/>
    </row>
    <row r="39" spans="1:12" hidden="1" x14ac:dyDescent="0.25">
      <c r="A39" s="16"/>
      <c r="B39" s="17" t="s">
        <v>44</v>
      </c>
      <c r="C39" s="17"/>
      <c r="D39" s="17"/>
      <c r="E39" s="17"/>
      <c r="F39" s="17"/>
      <c r="G39" s="17"/>
      <c r="H39" s="17"/>
      <c r="I39" s="17"/>
      <c r="J39" s="17"/>
      <c r="K39" s="17"/>
      <c r="L39" s="29"/>
    </row>
    <row r="40" spans="1:12" hidden="1" x14ac:dyDescent="0.25">
      <c r="A40" s="16"/>
      <c r="B40" s="17" t="s">
        <v>45</v>
      </c>
      <c r="C40" s="17"/>
      <c r="D40" s="17"/>
      <c r="E40" s="17"/>
      <c r="F40" s="17"/>
      <c r="G40" s="17"/>
      <c r="H40" s="17"/>
      <c r="I40" s="17"/>
      <c r="J40" s="17"/>
      <c r="K40" s="17"/>
      <c r="L40" s="29"/>
    </row>
    <row r="41" spans="1:12" hidden="1" x14ac:dyDescent="0.25">
      <c r="A41" s="16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29"/>
    </row>
    <row r="42" spans="1:12" hidden="1" x14ac:dyDescent="0.25">
      <c r="A42" s="16"/>
      <c r="B42" s="17"/>
      <c r="C42" s="17" t="s">
        <v>46</v>
      </c>
      <c r="D42" s="17"/>
      <c r="E42" s="17"/>
      <c r="F42" s="17"/>
      <c r="G42" s="17"/>
      <c r="H42" s="17"/>
      <c r="I42" s="17"/>
      <c r="J42" s="17"/>
      <c r="K42" s="17"/>
      <c r="L42" s="29"/>
    </row>
    <row r="43" spans="1:12" hidden="1" x14ac:dyDescent="0.25">
      <c r="A43" s="16" t="s">
        <v>47</v>
      </c>
      <c r="B43" s="17" t="s">
        <v>24</v>
      </c>
      <c r="C43" s="17"/>
      <c r="D43" s="17"/>
      <c r="E43" s="17"/>
      <c r="F43" s="17"/>
      <c r="G43" s="17"/>
      <c r="H43" s="17"/>
      <c r="I43" s="17"/>
      <c r="J43" s="17"/>
      <c r="K43" s="17"/>
      <c r="L43" s="29"/>
    </row>
    <row r="44" spans="1:12" hidden="1" x14ac:dyDescent="0.25">
      <c r="A44" s="16" t="s">
        <v>48</v>
      </c>
      <c r="B44" s="17" t="s">
        <v>25</v>
      </c>
      <c r="C44" s="17"/>
      <c r="D44" s="17"/>
      <c r="E44" s="17"/>
      <c r="F44" s="17"/>
      <c r="G44" s="17"/>
      <c r="H44" s="17"/>
      <c r="I44" s="17"/>
      <c r="J44" s="17"/>
      <c r="K44" s="17"/>
      <c r="L44" s="29"/>
    </row>
    <row r="45" spans="1:12" hidden="1" x14ac:dyDescent="0.25">
      <c r="A45" s="16" t="s">
        <v>49</v>
      </c>
      <c r="B45" s="17" t="s">
        <v>50</v>
      </c>
      <c r="C45" s="17"/>
      <c r="D45" s="17"/>
      <c r="E45" s="17"/>
      <c r="F45" s="17"/>
      <c r="G45" s="17"/>
      <c r="H45" s="17"/>
      <c r="I45" s="17"/>
      <c r="J45" s="17"/>
      <c r="K45" s="17"/>
      <c r="L45" s="29"/>
    </row>
    <row r="46" spans="1:12" hidden="1" x14ac:dyDescent="0.25">
      <c r="A46" s="16" t="s">
        <v>51</v>
      </c>
      <c r="B46" s="17" t="s">
        <v>23</v>
      </c>
      <c r="C46" s="17"/>
      <c r="D46" s="17"/>
      <c r="E46" s="17"/>
      <c r="F46" s="17"/>
      <c r="G46" s="17"/>
      <c r="H46" s="17"/>
      <c r="I46" s="17"/>
      <c r="J46" s="17"/>
      <c r="K46" s="17"/>
      <c r="L46" s="29"/>
    </row>
    <row r="47" spans="1:12" hidden="1" x14ac:dyDescent="0.25">
      <c r="A47" s="16"/>
      <c r="B47" s="17" t="s">
        <v>52</v>
      </c>
      <c r="C47" s="17"/>
      <c r="D47" s="17"/>
      <c r="E47" s="17"/>
      <c r="F47" s="17"/>
      <c r="G47" s="17"/>
      <c r="H47" s="17"/>
      <c r="I47" s="17"/>
      <c r="J47" s="17"/>
      <c r="K47" s="17"/>
      <c r="L47" s="29"/>
    </row>
    <row r="48" spans="1:12" hidden="1" x14ac:dyDescent="0.25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29"/>
    </row>
    <row r="49" spans="1:12" ht="15.75" hidden="1" thickBot="1" x14ac:dyDescent="0.3">
      <c r="A49" s="36"/>
      <c r="B49" s="37" t="s">
        <v>32</v>
      </c>
      <c r="C49" s="37"/>
      <c r="D49" s="37"/>
      <c r="E49" s="37"/>
      <c r="F49" s="37"/>
      <c r="G49" s="37"/>
      <c r="H49" s="37"/>
      <c r="I49" s="37"/>
      <c r="J49" s="37"/>
      <c r="K49" s="37"/>
      <c r="L49" s="38"/>
    </row>
    <row r="50" spans="1:1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</row>
    <row r="52" spans="1:12" ht="18.75" x14ac:dyDescent="0.3">
      <c r="A52" s="39"/>
      <c r="B52" s="39"/>
      <c r="C52" s="40" t="s">
        <v>53</v>
      </c>
      <c r="D52" s="39"/>
      <c r="E52" s="39"/>
      <c r="F52" s="39"/>
      <c r="G52" s="40" t="s">
        <v>54</v>
      </c>
      <c r="H52" s="39"/>
      <c r="I52" s="39"/>
      <c r="J52" s="40" t="s">
        <v>55</v>
      </c>
      <c r="K52" s="39"/>
    </row>
    <row r="53" spans="1:12" ht="18.75" x14ac:dyDescent="0.3">
      <c r="A53" s="39"/>
      <c r="B53" s="39"/>
      <c r="C53" s="40"/>
      <c r="D53" s="39"/>
      <c r="E53" s="39"/>
      <c r="F53" s="39"/>
      <c r="G53" s="40"/>
      <c r="H53" s="39"/>
      <c r="I53" s="39"/>
      <c r="J53" s="40"/>
      <c r="K53" s="39"/>
    </row>
    <row r="54" spans="1:12" ht="18.75" x14ac:dyDescent="0.3">
      <c r="A54" s="39"/>
      <c r="B54" s="39"/>
      <c r="C54" s="40"/>
      <c r="D54" s="39"/>
      <c r="E54" s="39"/>
      <c r="F54" s="39"/>
      <c r="G54" s="40"/>
      <c r="H54" s="39"/>
      <c r="I54" s="39"/>
      <c r="J54" s="40"/>
      <c r="K54" s="39"/>
    </row>
    <row r="55" spans="1:12" ht="18.75" x14ac:dyDescent="0.3">
      <c r="A55" s="39"/>
      <c r="B55" s="39"/>
      <c r="C55" s="40" t="s">
        <v>56</v>
      </c>
      <c r="D55" s="39"/>
      <c r="E55" s="39"/>
      <c r="F55" s="39"/>
      <c r="G55" s="40" t="s">
        <v>57</v>
      </c>
      <c r="H55" s="39"/>
      <c r="I55" s="39"/>
      <c r="J55" s="40" t="s">
        <v>58</v>
      </c>
      <c r="K55" s="39"/>
    </row>
    <row r="56" spans="1:12" ht="18.75" x14ac:dyDescent="0.3">
      <c r="A56" s="39"/>
      <c r="B56" s="39"/>
      <c r="C56" s="40" t="s">
        <v>59</v>
      </c>
      <c r="D56" s="39"/>
      <c r="E56" s="39"/>
      <c r="F56" s="39"/>
      <c r="G56" s="40" t="s">
        <v>60</v>
      </c>
      <c r="H56" s="39"/>
      <c r="I56" s="39"/>
      <c r="J56" s="40" t="s">
        <v>61</v>
      </c>
      <c r="K56" s="39"/>
    </row>
  </sheetData>
  <mergeCells count="1">
    <mergeCell ref="A6:E6"/>
  </mergeCells>
  <pageMargins left="0.70866141732283472" right="0.70866141732283472" top="0.74803149606299213" bottom="0.74803149606299213" header="0.31496062992125984" footer="0.31496062992125984"/>
  <pageSetup scale="76" orientation="landscape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workbookViewId="0">
      <selection activeCell="E4" sqref="E4"/>
    </sheetView>
  </sheetViews>
  <sheetFormatPr baseColWidth="10" defaultRowHeight="15" x14ac:dyDescent="0.25"/>
  <cols>
    <col min="1" max="1" width="8.2851562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bestFit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68</v>
      </c>
    </row>
    <row r="5" spans="1:12" ht="15.75" thickBot="1" x14ac:dyDescent="0.3"/>
    <row r="6" spans="1:12" x14ac:dyDescent="0.25">
      <c r="A6" s="86" t="s">
        <v>1</v>
      </c>
      <c r="B6" s="87"/>
      <c r="C6" s="87"/>
      <c r="D6" s="87"/>
      <c r="E6" s="88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4" t="s">
        <v>6</v>
      </c>
      <c r="L6" s="5" t="s">
        <v>5</v>
      </c>
    </row>
    <row r="7" spans="1:12" x14ac:dyDescent="0.25">
      <c r="A7" s="6"/>
      <c r="B7" s="7"/>
      <c r="C7" s="7"/>
      <c r="D7" s="7"/>
      <c r="E7" s="8"/>
      <c r="F7" s="9" t="s">
        <v>7</v>
      </c>
      <c r="G7" s="9" t="s">
        <v>8</v>
      </c>
      <c r="H7" s="9" t="s">
        <v>9</v>
      </c>
      <c r="I7" s="9" t="s">
        <v>10</v>
      </c>
      <c r="J7" s="9" t="s">
        <v>11</v>
      </c>
      <c r="K7" s="9" t="s">
        <v>12</v>
      </c>
      <c r="L7" s="10" t="s">
        <v>13</v>
      </c>
    </row>
    <row r="8" spans="1:12" x14ac:dyDescent="0.25">
      <c r="A8" s="11"/>
      <c r="B8" s="12"/>
      <c r="C8" s="12"/>
      <c r="D8" s="12"/>
      <c r="E8" s="13"/>
      <c r="F8" s="14" t="s">
        <v>14</v>
      </c>
      <c r="G8" s="14" t="s">
        <v>15</v>
      </c>
      <c r="H8" s="14" t="s">
        <v>16</v>
      </c>
      <c r="I8" s="14" t="s">
        <v>17</v>
      </c>
      <c r="J8" s="14" t="s">
        <v>18</v>
      </c>
      <c r="K8" s="14" t="s">
        <v>19</v>
      </c>
      <c r="L8" s="15" t="s">
        <v>20</v>
      </c>
    </row>
    <row r="9" spans="1:12" x14ac:dyDescent="0.25">
      <c r="A9" s="16"/>
      <c r="B9" s="17"/>
      <c r="C9" s="17"/>
      <c r="D9" s="17"/>
      <c r="E9" s="17"/>
      <c r="F9" s="18"/>
      <c r="G9" s="18"/>
      <c r="H9" s="18"/>
      <c r="I9" s="18"/>
      <c r="J9" s="18"/>
      <c r="K9" s="18"/>
      <c r="L9" s="19"/>
    </row>
    <row r="10" spans="1:12" x14ac:dyDescent="0.25">
      <c r="A10" s="20">
        <v>1</v>
      </c>
      <c r="B10" s="17" t="s">
        <v>21</v>
      </c>
      <c r="C10" s="17"/>
      <c r="D10" s="17"/>
      <c r="E10" s="17"/>
      <c r="F10" s="21"/>
      <c r="G10" s="21"/>
      <c r="H10" s="21"/>
      <c r="I10" s="21"/>
      <c r="J10" s="21"/>
      <c r="K10" s="21"/>
      <c r="L10" s="22"/>
    </row>
    <row r="11" spans="1:12" x14ac:dyDescent="0.25">
      <c r="A11" s="20">
        <v>2</v>
      </c>
      <c r="B11" s="17" t="s">
        <v>22</v>
      </c>
      <c r="C11" s="17"/>
      <c r="D11" s="17"/>
      <c r="E11" s="17"/>
      <c r="F11" s="21"/>
      <c r="G11" s="21"/>
      <c r="H11" s="21"/>
      <c r="I11" s="21"/>
      <c r="J11" s="21"/>
      <c r="K11" s="21"/>
      <c r="L11" s="22"/>
    </row>
    <row r="12" spans="1:12" x14ac:dyDescent="0.25">
      <c r="A12" s="20">
        <v>3</v>
      </c>
      <c r="B12" s="17" t="s">
        <v>23</v>
      </c>
      <c r="C12" s="17"/>
      <c r="D12" s="17"/>
      <c r="E12" s="17"/>
      <c r="F12" s="21"/>
      <c r="G12" s="21"/>
      <c r="H12" s="21"/>
      <c r="I12" s="21"/>
      <c r="J12" s="21"/>
      <c r="K12" s="21"/>
      <c r="L12" s="22"/>
    </row>
    <row r="13" spans="1:12" x14ac:dyDescent="0.25">
      <c r="A13" s="20">
        <v>4</v>
      </c>
      <c r="B13" s="17" t="s">
        <v>24</v>
      </c>
      <c r="C13" s="17"/>
      <c r="D13" s="17"/>
      <c r="E13" s="17"/>
      <c r="F13" s="21"/>
      <c r="G13" s="21"/>
      <c r="H13" s="21"/>
      <c r="I13" s="21"/>
      <c r="J13" s="21"/>
      <c r="K13" s="21"/>
      <c r="L13" s="22"/>
    </row>
    <row r="14" spans="1:12" x14ac:dyDescent="0.25">
      <c r="A14" s="20">
        <v>5</v>
      </c>
      <c r="B14" s="17" t="s">
        <v>25</v>
      </c>
      <c r="C14" s="17"/>
      <c r="D14" s="17"/>
      <c r="E14" s="17"/>
      <c r="F14" s="21"/>
      <c r="G14" s="21"/>
      <c r="H14" s="21"/>
      <c r="I14" s="21"/>
      <c r="J14" s="21"/>
      <c r="K14" s="21"/>
      <c r="L14" s="22"/>
    </row>
    <row r="15" spans="1:12" x14ac:dyDescent="0.25">
      <c r="A15" s="20"/>
      <c r="B15" s="17" t="s">
        <v>26</v>
      </c>
      <c r="C15" s="17"/>
      <c r="D15" s="17"/>
      <c r="E15" s="17"/>
      <c r="F15" s="21"/>
      <c r="G15" s="21"/>
      <c r="H15" s="21"/>
      <c r="I15" s="21"/>
      <c r="J15" s="21"/>
      <c r="K15" s="21"/>
      <c r="L15" s="22"/>
    </row>
    <row r="16" spans="1:12" x14ac:dyDescent="0.25">
      <c r="A16" s="20"/>
      <c r="B16" s="17" t="s">
        <v>27</v>
      </c>
      <c r="C16" s="17"/>
      <c r="D16" s="17"/>
      <c r="E16" s="17"/>
      <c r="F16" s="21"/>
      <c r="G16" s="21"/>
      <c r="H16" s="21"/>
      <c r="I16" s="21"/>
      <c r="J16" s="21"/>
      <c r="K16" s="21"/>
      <c r="L16" s="22"/>
    </row>
    <row r="17" spans="1:12" x14ac:dyDescent="0.25">
      <c r="A17" s="20">
        <v>6</v>
      </c>
      <c r="B17" s="41" t="s">
        <v>50</v>
      </c>
      <c r="C17" s="17"/>
      <c r="D17" s="17"/>
      <c r="E17" s="17"/>
      <c r="F17" s="21"/>
      <c r="G17" s="21"/>
      <c r="H17" s="21"/>
      <c r="I17" s="21"/>
      <c r="J17" s="21"/>
      <c r="K17" s="21"/>
      <c r="L17" s="22"/>
    </row>
    <row r="18" spans="1:12" x14ac:dyDescent="0.25">
      <c r="A18" s="20"/>
      <c r="B18" s="17" t="s">
        <v>26</v>
      </c>
      <c r="C18" s="17"/>
      <c r="D18" s="17"/>
      <c r="E18" s="17"/>
      <c r="F18" s="21"/>
      <c r="G18" s="21"/>
      <c r="H18" s="21"/>
      <c r="I18" s="21"/>
      <c r="J18" s="21"/>
      <c r="K18" s="21"/>
      <c r="L18" s="22"/>
    </row>
    <row r="19" spans="1:12" x14ac:dyDescent="0.25">
      <c r="A19" s="20"/>
      <c r="B19" s="17" t="s">
        <v>27</v>
      </c>
      <c r="C19" s="17"/>
      <c r="D19" s="17"/>
      <c r="E19" s="17"/>
      <c r="F19" s="21"/>
      <c r="G19" s="21"/>
      <c r="H19" s="21"/>
      <c r="I19" s="21"/>
      <c r="J19" s="21"/>
      <c r="K19" s="21"/>
      <c r="L19" s="22"/>
    </row>
    <row r="20" spans="1:12" x14ac:dyDescent="0.25">
      <c r="A20" s="20">
        <v>7</v>
      </c>
      <c r="B20" s="17" t="s">
        <v>28</v>
      </c>
      <c r="C20" s="17"/>
      <c r="D20" s="17"/>
      <c r="E20" s="17"/>
      <c r="F20" s="21" t="e">
        <f>#REF!+#REF!+#REF!+#REF!+#REF!+Junio!F20+Julio!F20+Agosto!F20</f>
        <v>#REF!</v>
      </c>
      <c r="G20" s="21" t="e">
        <f>#REF!+#REF!+#REF!+#REF!+#REF!+Junio!G20+Julio!G20+Agosto!G20</f>
        <v>#REF!</v>
      </c>
      <c r="H20" s="21" t="e">
        <f>F20+G20</f>
        <v>#REF!</v>
      </c>
      <c r="I20" s="21" t="e">
        <f>#REF!+#REF!+#REF!+#REF!+#REF!+Junio!I20+Julio!I20+Agosto!I20</f>
        <v>#REF!</v>
      </c>
      <c r="J20" s="21" t="e">
        <f>#REF!+#REF!+#REF!+#REF!+#REF!+Junio!J20+Julio!J20+Agosto!J20</f>
        <v>#REF!</v>
      </c>
      <c r="K20" s="23" t="e">
        <f>J20/H20</f>
        <v>#REF!</v>
      </c>
      <c r="L20" s="22" t="e">
        <f>J20-F20</f>
        <v>#REF!</v>
      </c>
    </row>
    <row r="21" spans="1:12" x14ac:dyDescent="0.25">
      <c r="A21" s="20">
        <v>8</v>
      </c>
      <c r="B21" s="17" t="s">
        <v>29</v>
      </c>
      <c r="C21" s="17"/>
      <c r="D21" s="17"/>
      <c r="E21" s="17"/>
      <c r="F21" s="21"/>
      <c r="G21" s="21"/>
      <c r="H21" s="21"/>
      <c r="I21" s="21"/>
      <c r="J21" s="21"/>
      <c r="K21" s="21"/>
      <c r="L21" s="22"/>
    </row>
    <row r="22" spans="1:12" x14ac:dyDescent="0.25">
      <c r="A22" s="20">
        <v>9</v>
      </c>
      <c r="B22" s="17" t="s">
        <v>30</v>
      </c>
      <c r="C22" s="17"/>
      <c r="D22" s="17"/>
      <c r="E22" s="17"/>
      <c r="F22" s="21" t="e">
        <f>+#REF!+#REF!+#REF!+#REF!+#REF!+Junio!F22+Julio!F22+Agosto!F22</f>
        <v>#REF!</v>
      </c>
      <c r="G22" s="21" t="e">
        <f>+#REF!+#REF!+#REF!+#REF!+#REF!+Junio!G22+Julio!G22+Agosto!G22</f>
        <v>#REF!</v>
      </c>
      <c r="H22" s="21" t="e">
        <f>F22+G22</f>
        <v>#REF!</v>
      </c>
      <c r="I22" s="21" t="e">
        <f>+H22</f>
        <v>#REF!</v>
      </c>
      <c r="J22" s="21" t="e">
        <f>+I22</f>
        <v>#REF!</v>
      </c>
      <c r="K22" s="23" t="e">
        <f>J22/H22</f>
        <v>#REF!</v>
      </c>
      <c r="L22" s="22" t="e">
        <f>J22-F22</f>
        <v>#REF!</v>
      </c>
    </row>
    <row r="23" spans="1:12" x14ac:dyDescent="0.25">
      <c r="A23" s="20"/>
      <c r="B23" s="17" t="s">
        <v>62</v>
      </c>
      <c r="C23" s="17"/>
      <c r="D23" s="17"/>
      <c r="E23" s="17"/>
      <c r="F23" s="21"/>
      <c r="G23" s="21"/>
      <c r="H23" s="21">
        <f>+F23+G23</f>
        <v>0</v>
      </c>
      <c r="I23" s="21"/>
      <c r="J23" s="21"/>
      <c r="K23" s="23"/>
      <c r="L23" s="22">
        <f>J23-F23</f>
        <v>0</v>
      </c>
    </row>
    <row r="24" spans="1:12" x14ac:dyDescent="0.25">
      <c r="A24" s="20">
        <v>0</v>
      </c>
      <c r="B24" s="17" t="s">
        <v>31</v>
      </c>
      <c r="C24" s="17"/>
      <c r="D24" s="17"/>
      <c r="E24" s="17"/>
      <c r="F24" s="21"/>
      <c r="G24" s="21"/>
      <c r="H24" s="21"/>
      <c r="I24" s="21"/>
      <c r="J24" s="21"/>
      <c r="K24" s="21"/>
      <c r="L24" s="22"/>
    </row>
    <row r="25" spans="1:12" ht="15.75" thickBot="1" x14ac:dyDescent="0.3">
      <c r="A25" s="24"/>
      <c r="B25" s="25"/>
      <c r="C25" s="25" t="s">
        <v>32</v>
      </c>
      <c r="D25" s="25"/>
      <c r="E25" s="25"/>
      <c r="F25" s="26" t="e">
        <f>SUM(F9:F24)</f>
        <v>#REF!</v>
      </c>
      <c r="G25" s="26" t="e">
        <f>SUM(G9:G24)</f>
        <v>#REF!</v>
      </c>
      <c r="H25" s="26" t="e">
        <f>SUM(H9:H24)</f>
        <v>#REF!</v>
      </c>
      <c r="I25" s="26" t="e">
        <f>SUM(I9:I24)</f>
        <v>#REF!</v>
      </c>
      <c r="J25" s="26" t="e">
        <f>SUM(J9:J24)</f>
        <v>#REF!</v>
      </c>
      <c r="K25" s="27" t="e">
        <f>+J25/H25</f>
        <v>#REF!</v>
      </c>
      <c r="L25" s="28" t="e">
        <f>J25-F25</f>
        <v>#REF!</v>
      </c>
    </row>
    <row r="26" spans="1:12" hidden="1" x14ac:dyDescent="0.25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29"/>
    </row>
    <row r="27" spans="1:12" hidden="1" x14ac:dyDescent="0.25">
      <c r="A27" s="16" t="s">
        <v>33</v>
      </c>
      <c r="B27" s="17"/>
      <c r="C27" s="17"/>
      <c r="D27" s="17"/>
      <c r="E27" s="17"/>
      <c r="F27" s="30" t="s">
        <v>2</v>
      </c>
      <c r="G27" s="30" t="s">
        <v>3</v>
      </c>
      <c r="H27" s="30" t="s">
        <v>4</v>
      </c>
      <c r="I27" s="30" t="s">
        <v>4</v>
      </c>
      <c r="J27" s="30" t="s">
        <v>5</v>
      </c>
      <c r="K27" s="30" t="s">
        <v>6</v>
      </c>
      <c r="L27" s="31" t="s">
        <v>5</v>
      </c>
    </row>
    <row r="28" spans="1:12" hidden="1" x14ac:dyDescent="0.25">
      <c r="A28" s="16" t="s">
        <v>34</v>
      </c>
      <c r="B28" s="17"/>
      <c r="C28" s="17"/>
      <c r="D28" s="17"/>
      <c r="E28" s="17"/>
      <c r="F28" s="32" t="s">
        <v>7</v>
      </c>
      <c r="G28" s="32" t="s">
        <v>8</v>
      </c>
      <c r="H28" s="32" t="s">
        <v>9</v>
      </c>
      <c r="I28" s="32" t="s">
        <v>10</v>
      </c>
      <c r="J28" s="32" t="s">
        <v>11</v>
      </c>
      <c r="K28" s="32" t="s">
        <v>12</v>
      </c>
      <c r="L28" s="33" t="s">
        <v>13</v>
      </c>
    </row>
    <row r="29" spans="1:12" hidden="1" x14ac:dyDescent="0.25">
      <c r="A29" s="16"/>
      <c r="B29" s="17"/>
      <c r="C29" s="17"/>
      <c r="D29" s="17"/>
      <c r="E29" s="17"/>
      <c r="F29" s="34" t="s">
        <v>14</v>
      </c>
      <c r="G29" s="34" t="s">
        <v>15</v>
      </c>
      <c r="H29" s="34" t="s">
        <v>16</v>
      </c>
      <c r="I29" s="34" t="s">
        <v>17</v>
      </c>
      <c r="J29" s="34" t="s">
        <v>18</v>
      </c>
      <c r="K29" s="34" t="s">
        <v>19</v>
      </c>
      <c r="L29" s="35" t="s">
        <v>20</v>
      </c>
    </row>
    <row r="30" spans="1:12" hidden="1" x14ac:dyDescent="0.25">
      <c r="A30" s="16"/>
      <c r="B30" s="17"/>
      <c r="C30" s="17" t="s">
        <v>35</v>
      </c>
      <c r="D30" s="17"/>
      <c r="E30" s="17"/>
      <c r="F30" s="17"/>
      <c r="G30" s="17"/>
      <c r="H30" s="17"/>
      <c r="I30" s="17"/>
      <c r="J30" s="17"/>
      <c r="K30" s="17"/>
      <c r="L30" s="29"/>
    </row>
    <row r="31" spans="1:12" hidden="1" x14ac:dyDescent="0.25">
      <c r="A31" s="16"/>
      <c r="B31" s="17" t="s">
        <v>36</v>
      </c>
      <c r="C31" s="17"/>
      <c r="D31" s="17"/>
      <c r="E31" s="17"/>
      <c r="F31" s="17"/>
      <c r="G31" s="17"/>
      <c r="H31" s="17"/>
      <c r="I31" s="17"/>
      <c r="J31" s="17"/>
      <c r="K31" s="17"/>
      <c r="L31" s="29"/>
    </row>
    <row r="32" spans="1:12" hidden="1" x14ac:dyDescent="0.25">
      <c r="A32" s="16"/>
      <c r="B32" s="17" t="s">
        <v>37</v>
      </c>
      <c r="C32" s="17"/>
      <c r="D32" s="17"/>
      <c r="E32" s="17"/>
      <c r="F32" s="17"/>
      <c r="G32" s="17"/>
      <c r="H32" s="17"/>
      <c r="I32" s="17"/>
      <c r="J32" s="17"/>
      <c r="K32" s="17"/>
      <c r="L32" s="29"/>
    </row>
    <row r="33" spans="1:12" hidden="1" x14ac:dyDescent="0.25">
      <c r="A33" s="16"/>
      <c r="B33" s="17" t="s">
        <v>38</v>
      </c>
      <c r="C33" s="17"/>
      <c r="D33" s="17"/>
      <c r="E33" s="17"/>
      <c r="F33" s="17"/>
      <c r="G33" s="17"/>
      <c r="H33" s="17"/>
      <c r="I33" s="17"/>
      <c r="J33" s="17"/>
      <c r="K33" s="17"/>
      <c r="L33" s="29"/>
    </row>
    <row r="34" spans="1:12" hidden="1" x14ac:dyDescent="0.25">
      <c r="A34" s="16"/>
      <c r="B34" s="17" t="s">
        <v>39</v>
      </c>
      <c r="C34" s="17"/>
      <c r="D34" s="17"/>
      <c r="E34" s="17"/>
      <c r="F34" s="17"/>
      <c r="G34" s="17"/>
      <c r="H34" s="17"/>
      <c r="I34" s="17"/>
      <c r="J34" s="17"/>
      <c r="K34" s="17"/>
      <c r="L34" s="29"/>
    </row>
    <row r="35" spans="1:12" hidden="1" x14ac:dyDescent="0.25">
      <c r="A35" s="16"/>
      <c r="B35" s="17" t="s">
        <v>40</v>
      </c>
      <c r="C35" s="17"/>
      <c r="D35" s="17"/>
      <c r="E35" s="17"/>
      <c r="F35" s="17"/>
      <c r="G35" s="17"/>
      <c r="H35" s="17"/>
      <c r="I35" s="17"/>
      <c r="J35" s="17"/>
      <c r="K35" s="17"/>
      <c r="L35" s="29"/>
    </row>
    <row r="36" spans="1:12" hidden="1" x14ac:dyDescent="0.25">
      <c r="A36" s="16"/>
      <c r="B36" s="17" t="s">
        <v>41</v>
      </c>
      <c r="C36" s="17"/>
      <c r="D36" s="17"/>
      <c r="E36" s="17"/>
      <c r="F36" s="17"/>
      <c r="G36" s="17"/>
      <c r="H36" s="17"/>
      <c r="I36" s="17"/>
      <c r="J36" s="17"/>
      <c r="K36" s="17"/>
      <c r="L36" s="29"/>
    </row>
    <row r="37" spans="1:12" hidden="1" x14ac:dyDescent="0.25">
      <c r="A37" s="16"/>
      <c r="B37" s="17" t="s">
        <v>42</v>
      </c>
      <c r="C37" s="17"/>
      <c r="D37" s="17"/>
      <c r="E37" s="17"/>
      <c r="F37" s="17"/>
      <c r="G37" s="17"/>
      <c r="H37" s="17"/>
      <c r="I37" s="17"/>
      <c r="J37" s="17"/>
      <c r="K37" s="17"/>
      <c r="L37" s="29"/>
    </row>
    <row r="38" spans="1:12" hidden="1" x14ac:dyDescent="0.25">
      <c r="A38" s="16"/>
      <c r="B38" s="17" t="s">
        <v>43</v>
      </c>
      <c r="C38" s="17"/>
      <c r="D38" s="17"/>
      <c r="E38" s="17"/>
      <c r="F38" s="17"/>
      <c r="G38" s="17"/>
      <c r="H38" s="17"/>
      <c r="I38" s="17"/>
      <c r="J38" s="17"/>
      <c r="K38" s="17"/>
      <c r="L38" s="29"/>
    </row>
    <row r="39" spans="1:12" hidden="1" x14ac:dyDescent="0.25">
      <c r="A39" s="16"/>
      <c r="B39" s="17" t="s">
        <v>44</v>
      </c>
      <c r="C39" s="17"/>
      <c r="D39" s="17"/>
      <c r="E39" s="17"/>
      <c r="F39" s="17"/>
      <c r="G39" s="17"/>
      <c r="H39" s="17"/>
      <c r="I39" s="17"/>
      <c r="J39" s="17"/>
      <c r="K39" s="17"/>
      <c r="L39" s="29"/>
    </row>
    <row r="40" spans="1:12" hidden="1" x14ac:dyDescent="0.25">
      <c r="A40" s="16"/>
      <c r="B40" s="17" t="s">
        <v>45</v>
      </c>
      <c r="C40" s="17"/>
      <c r="D40" s="17"/>
      <c r="E40" s="17"/>
      <c r="F40" s="17"/>
      <c r="G40" s="17"/>
      <c r="H40" s="17"/>
      <c r="I40" s="17"/>
      <c r="J40" s="17"/>
      <c r="K40" s="17"/>
      <c r="L40" s="29"/>
    </row>
    <row r="41" spans="1:12" hidden="1" x14ac:dyDescent="0.25">
      <c r="A41" s="16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29"/>
    </row>
    <row r="42" spans="1:12" hidden="1" x14ac:dyDescent="0.25">
      <c r="A42" s="16"/>
      <c r="B42" s="17"/>
      <c r="C42" s="17" t="s">
        <v>46</v>
      </c>
      <c r="D42" s="17"/>
      <c r="E42" s="17"/>
      <c r="F42" s="17"/>
      <c r="G42" s="17"/>
      <c r="H42" s="17"/>
      <c r="I42" s="17"/>
      <c r="J42" s="17"/>
      <c r="K42" s="17"/>
      <c r="L42" s="29"/>
    </row>
    <row r="43" spans="1:12" hidden="1" x14ac:dyDescent="0.25">
      <c r="A43" s="16" t="s">
        <v>47</v>
      </c>
      <c r="B43" s="17" t="s">
        <v>24</v>
      </c>
      <c r="C43" s="17"/>
      <c r="D43" s="17"/>
      <c r="E43" s="17"/>
      <c r="F43" s="17"/>
      <c r="G43" s="17"/>
      <c r="H43" s="17"/>
      <c r="I43" s="17"/>
      <c r="J43" s="17"/>
      <c r="K43" s="17"/>
      <c r="L43" s="29"/>
    </row>
    <row r="44" spans="1:12" hidden="1" x14ac:dyDescent="0.25">
      <c r="A44" s="16" t="s">
        <v>48</v>
      </c>
      <c r="B44" s="17" t="s">
        <v>25</v>
      </c>
      <c r="C44" s="17"/>
      <c r="D44" s="17"/>
      <c r="E44" s="17"/>
      <c r="F44" s="17"/>
      <c r="G44" s="17"/>
      <c r="H44" s="17"/>
      <c r="I44" s="17"/>
      <c r="J44" s="17"/>
      <c r="K44" s="17"/>
      <c r="L44" s="29"/>
    </row>
    <row r="45" spans="1:12" hidden="1" x14ac:dyDescent="0.25">
      <c r="A45" s="16" t="s">
        <v>49</v>
      </c>
      <c r="B45" s="17" t="s">
        <v>50</v>
      </c>
      <c r="C45" s="17"/>
      <c r="D45" s="17"/>
      <c r="E45" s="17"/>
      <c r="F45" s="17"/>
      <c r="G45" s="17"/>
      <c r="H45" s="17"/>
      <c r="I45" s="17"/>
      <c r="J45" s="17"/>
      <c r="K45" s="17"/>
      <c r="L45" s="29"/>
    </row>
    <row r="46" spans="1:12" hidden="1" x14ac:dyDescent="0.25">
      <c r="A46" s="16" t="s">
        <v>51</v>
      </c>
      <c r="B46" s="17" t="s">
        <v>23</v>
      </c>
      <c r="C46" s="17"/>
      <c r="D46" s="17"/>
      <c r="E46" s="17"/>
      <c r="F46" s="17"/>
      <c r="G46" s="17"/>
      <c r="H46" s="17"/>
      <c r="I46" s="17"/>
      <c r="J46" s="17"/>
      <c r="K46" s="17"/>
      <c r="L46" s="29"/>
    </row>
    <row r="47" spans="1:12" hidden="1" x14ac:dyDescent="0.25">
      <c r="A47" s="16"/>
      <c r="B47" s="17" t="s">
        <v>52</v>
      </c>
      <c r="C47" s="17"/>
      <c r="D47" s="17"/>
      <c r="E47" s="17"/>
      <c r="F47" s="17"/>
      <c r="G47" s="17"/>
      <c r="H47" s="17"/>
      <c r="I47" s="17"/>
      <c r="J47" s="17"/>
      <c r="K47" s="17"/>
      <c r="L47" s="29"/>
    </row>
    <row r="48" spans="1:12" hidden="1" x14ac:dyDescent="0.25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29"/>
    </row>
    <row r="49" spans="1:12" ht="15.75" hidden="1" thickBot="1" x14ac:dyDescent="0.3">
      <c r="A49" s="36"/>
      <c r="B49" s="37" t="s">
        <v>32</v>
      </c>
      <c r="C49" s="37"/>
      <c r="D49" s="37"/>
      <c r="E49" s="37"/>
      <c r="F49" s="37"/>
      <c r="G49" s="37"/>
      <c r="H49" s="37"/>
      <c r="I49" s="37"/>
      <c r="J49" s="37"/>
      <c r="K49" s="37"/>
      <c r="L49" s="38"/>
    </row>
    <row r="50" spans="1:1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</row>
    <row r="52" spans="1:12" ht="18.75" x14ac:dyDescent="0.3">
      <c r="A52" s="39"/>
      <c r="B52" s="39"/>
      <c r="C52" s="40" t="s">
        <v>53</v>
      </c>
      <c r="D52" s="39"/>
      <c r="E52" s="39"/>
      <c r="F52" s="39"/>
      <c r="G52" s="40" t="s">
        <v>54</v>
      </c>
      <c r="H52" s="39"/>
      <c r="I52" s="39"/>
      <c r="J52" s="40" t="s">
        <v>55</v>
      </c>
      <c r="K52" s="39"/>
    </row>
    <row r="53" spans="1:12" ht="18.75" x14ac:dyDescent="0.3">
      <c r="A53" s="39"/>
      <c r="B53" s="39"/>
      <c r="C53" s="40"/>
      <c r="D53" s="39"/>
      <c r="E53" s="39"/>
      <c r="F53" s="39"/>
      <c r="G53" s="40"/>
      <c r="H53" s="39"/>
      <c r="I53" s="39"/>
      <c r="J53" s="40"/>
      <c r="K53" s="39"/>
    </row>
    <row r="54" spans="1:12" ht="18.75" x14ac:dyDescent="0.3">
      <c r="A54" s="39"/>
      <c r="B54" s="39"/>
      <c r="C54" s="40"/>
      <c r="D54" s="39"/>
      <c r="E54" s="39"/>
      <c r="F54" s="39"/>
      <c r="G54" s="40"/>
      <c r="H54" s="39"/>
      <c r="I54" s="39"/>
      <c r="J54" s="40"/>
      <c r="K54" s="39"/>
    </row>
    <row r="55" spans="1:12" ht="18.75" x14ac:dyDescent="0.3">
      <c r="A55" s="39"/>
      <c r="B55" s="39"/>
      <c r="C55" s="40" t="s">
        <v>56</v>
      </c>
      <c r="D55" s="39"/>
      <c r="E55" s="39"/>
      <c r="F55" s="39"/>
      <c r="G55" s="40" t="s">
        <v>57</v>
      </c>
      <c r="H55" s="39"/>
      <c r="I55" s="39"/>
      <c r="J55" s="40" t="s">
        <v>58</v>
      </c>
      <c r="K55" s="39"/>
    </row>
    <row r="56" spans="1:12" ht="18.75" x14ac:dyDescent="0.3">
      <c r="A56" s="39"/>
      <c r="B56" s="39"/>
      <c r="C56" s="40" t="s">
        <v>59</v>
      </c>
      <c r="D56" s="39"/>
      <c r="E56" s="39"/>
      <c r="F56" s="39"/>
      <c r="G56" s="40" t="s">
        <v>60</v>
      </c>
      <c r="H56" s="39"/>
      <c r="I56" s="39"/>
      <c r="J56" s="40" t="s">
        <v>61</v>
      </c>
      <c r="K56" s="39"/>
    </row>
  </sheetData>
  <mergeCells count="1">
    <mergeCell ref="A6:E6"/>
  </mergeCells>
  <pageMargins left="0.70866141732283472" right="0.70866141732283472" top="0.74803149606299213" bottom="0.74803149606299213" header="0.31496062992125984" footer="0.31496062992125984"/>
  <pageSetup scale="76" orientation="landscape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workbookViewId="0">
      <selection activeCell="E4" sqref="E4"/>
    </sheetView>
  </sheetViews>
  <sheetFormatPr baseColWidth="10" defaultRowHeight="15" x14ac:dyDescent="0.25"/>
  <cols>
    <col min="1" max="1" width="8.2851562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bestFit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69</v>
      </c>
    </row>
    <row r="5" spans="1:12" ht="15.75" thickBot="1" x14ac:dyDescent="0.3"/>
    <row r="6" spans="1:12" x14ac:dyDescent="0.25">
      <c r="A6" s="86" t="s">
        <v>1</v>
      </c>
      <c r="B6" s="87"/>
      <c r="C6" s="87"/>
      <c r="D6" s="87"/>
      <c r="E6" s="88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4" t="s">
        <v>6</v>
      </c>
      <c r="L6" s="5" t="s">
        <v>5</v>
      </c>
    </row>
    <row r="7" spans="1:12" x14ac:dyDescent="0.25">
      <c r="A7" s="6"/>
      <c r="B7" s="7"/>
      <c r="C7" s="7"/>
      <c r="D7" s="7"/>
      <c r="E7" s="8"/>
      <c r="F7" s="9" t="s">
        <v>7</v>
      </c>
      <c r="G7" s="9" t="s">
        <v>8</v>
      </c>
      <c r="H7" s="9" t="s">
        <v>9</v>
      </c>
      <c r="I7" s="9" t="s">
        <v>10</v>
      </c>
      <c r="J7" s="9" t="s">
        <v>11</v>
      </c>
      <c r="K7" s="9" t="s">
        <v>12</v>
      </c>
      <c r="L7" s="10" t="s">
        <v>13</v>
      </c>
    </row>
    <row r="8" spans="1:12" x14ac:dyDescent="0.25">
      <c r="A8" s="11"/>
      <c r="B8" s="12"/>
      <c r="C8" s="12"/>
      <c r="D8" s="12"/>
      <c r="E8" s="13"/>
      <c r="F8" s="14" t="s">
        <v>14</v>
      </c>
      <c r="G8" s="14" t="s">
        <v>15</v>
      </c>
      <c r="H8" s="14" t="s">
        <v>16</v>
      </c>
      <c r="I8" s="14" t="s">
        <v>17</v>
      </c>
      <c r="J8" s="14" t="s">
        <v>18</v>
      </c>
      <c r="K8" s="14" t="s">
        <v>19</v>
      </c>
      <c r="L8" s="15" t="s">
        <v>20</v>
      </c>
    </row>
    <row r="9" spans="1:12" x14ac:dyDescent="0.25">
      <c r="A9" s="16"/>
      <c r="B9" s="17"/>
      <c r="C9" s="17"/>
      <c r="D9" s="17"/>
      <c r="E9" s="17"/>
      <c r="F9" s="18"/>
      <c r="G9" s="18"/>
      <c r="H9" s="18"/>
      <c r="I9" s="18"/>
      <c r="J9" s="18"/>
      <c r="K9" s="18"/>
      <c r="L9" s="19"/>
    </row>
    <row r="10" spans="1:12" x14ac:dyDescent="0.25">
      <c r="A10" s="20">
        <v>1</v>
      </c>
      <c r="B10" s="17" t="s">
        <v>21</v>
      </c>
      <c r="C10" s="17"/>
      <c r="D10" s="17"/>
      <c r="E10" s="17"/>
      <c r="F10" s="21"/>
      <c r="G10" s="21"/>
      <c r="H10" s="21"/>
      <c r="I10" s="21"/>
      <c r="J10" s="21"/>
      <c r="K10" s="21"/>
      <c r="L10" s="22"/>
    </row>
    <row r="11" spans="1:12" x14ac:dyDescent="0.25">
      <c r="A11" s="20">
        <v>2</v>
      </c>
      <c r="B11" s="17" t="s">
        <v>22</v>
      </c>
      <c r="C11" s="17"/>
      <c r="D11" s="17"/>
      <c r="E11" s="17"/>
      <c r="F11" s="21"/>
      <c r="G11" s="21"/>
      <c r="H11" s="21"/>
      <c r="I11" s="21"/>
      <c r="J11" s="21"/>
      <c r="K11" s="21"/>
      <c r="L11" s="22"/>
    </row>
    <row r="12" spans="1:12" x14ac:dyDescent="0.25">
      <c r="A12" s="20">
        <v>3</v>
      </c>
      <c r="B12" s="17" t="s">
        <v>23</v>
      </c>
      <c r="C12" s="17"/>
      <c r="D12" s="17"/>
      <c r="E12" s="17"/>
      <c r="F12" s="21"/>
      <c r="G12" s="21"/>
      <c r="H12" s="21"/>
      <c r="I12" s="21"/>
      <c r="J12" s="21"/>
      <c r="K12" s="21"/>
      <c r="L12" s="22"/>
    </row>
    <row r="13" spans="1:12" x14ac:dyDescent="0.25">
      <c r="A13" s="20">
        <v>4</v>
      </c>
      <c r="B13" s="17" t="s">
        <v>24</v>
      </c>
      <c r="C13" s="17"/>
      <c r="D13" s="17"/>
      <c r="E13" s="17"/>
      <c r="F13" s="21"/>
      <c r="G13" s="21"/>
      <c r="H13" s="21"/>
      <c r="I13" s="21"/>
      <c r="J13" s="21"/>
      <c r="K13" s="21"/>
      <c r="L13" s="22"/>
    </row>
    <row r="14" spans="1:12" x14ac:dyDescent="0.25">
      <c r="A14" s="20">
        <v>5</v>
      </c>
      <c r="B14" s="17" t="s">
        <v>25</v>
      </c>
      <c r="C14" s="17"/>
      <c r="D14" s="17"/>
      <c r="E14" s="17"/>
      <c r="F14" s="21"/>
      <c r="G14" s="21"/>
      <c r="H14" s="21"/>
      <c r="I14" s="21"/>
      <c r="J14" s="21"/>
      <c r="K14" s="21"/>
      <c r="L14" s="22"/>
    </row>
    <row r="15" spans="1:12" x14ac:dyDescent="0.25">
      <c r="A15" s="20"/>
      <c r="B15" s="17" t="s">
        <v>26</v>
      </c>
      <c r="C15" s="17"/>
      <c r="D15" s="17"/>
      <c r="E15" s="17"/>
      <c r="F15" s="21"/>
      <c r="G15" s="21"/>
      <c r="H15" s="21"/>
      <c r="I15" s="21"/>
      <c r="J15" s="21"/>
      <c r="K15" s="21"/>
      <c r="L15" s="22"/>
    </row>
    <row r="16" spans="1:12" x14ac:dyDescent="0.25">
      <c r="A16" s="20"/>
      <c r="B16" s="17" t="s">
        <v>27</v>
      </c>
      <c r="C16" s="17"/>
      <c r="D16" s="17"/>
      <c r="E16" s="17"/>
      <c r="F16" s="21"/>
      <c r="G16" s="21"/>
      <c r="H16" s="21"/>
      <c r="I16" s="21"/>
      <c r="J16" s="21"/>
      <c r="K16" s="21"/>
      <c r="L16" s="22"/>
    </row>
    <row r="17" spans="1:12" x14ac:dyDescent="0.25">
      <c r="A17" s="20">
        <v>6</v>
      </c>
      <c r="B17" s="41" t="s">
        <v>50</v>
      </c>
      <c r="C17" s="17"/>
      <c r="D17" s="17"/>
      <c r="E17" s="17"/>
      <c r="F17" s="21"/>
      <c r="G17" s="21"/>
      <c r="H17" s="21"/>
      <c r="I17" s="21"/>
      <c r="J17" s="21"/>
      <c r="K17" s="21"/>
      <c r="L17" s="22"/>
    </row>
    <row r="18" spans="1:12" x14ac:dyDescent="0.25">
      <c r="A18" s="20"/>
      <c r="B18" s="17" t="s">
        <v>26</v>
      </c>
      <c r="C18" s="17"/>
      <c r="D18" s="17"/>
      <c r="E18" s="17"/>
      <c r="F18" s="21"/>
      <c r="G18" s="21"/>
      <c r="H18" s="21"/>
      <c r="I18" s="21"/>
      <c r="J18" s="21"/>
      <c r="K18" s="21"/>
      <c r="L18" s="22"/>
    </row>
    <row r="19" spans="1:12" x14ac:dyDescent="0.25">
      <c r="A19" s="20"/>
      <c r="B19" s="17" t="s">
        <v>27</v>
      </c>
      <c r="C19" s="17"/>
      <c r="D19" s="17"/>
      <c r="E19" s="17"/>
      <c r="F19" s="21"/>
      <c r="G19" s="21"/>
      <c r="H19" s="21"/>
      <c r="I19" s="21"/>
      <c r="J19" s="21"/>
      <c r="K19" s="21"/>
      <c r="L19" s="22"/>
    </row>
    <row r="20" spans="1:12" x14ac:dyDescent="0.25">
      <c r="A20" s="20">
        <v>7</v>
      </c>
      <c r="B20" s="17" t="s">
        <v>28</v>
      </c>
      <c r="C20" s="17"/>
      <c r="D20" s="17"/>
      <c r="E20" s="17"/>
      <c r="F20" s="21" t="e">
        <f>+#REF!+#REF!+#REF!+#REF!+#REF!+Junio!F20+Julio!F20+Agosto!F20+Septiembre!F20</f>
        <v>#REF!</v>
      </c>
      <c r="G20" s="21" t="e">
        <f>+#REF!+#REF!+#REF!+#REF!+#REF!+Junio!G20+Julio!G20+Agosto!G20+Septiembre!G20</f>
        <v>#REF!</v>
      </c>
      <c r="H20" s="21" t="e">
        <f>F20+G20</f>
        <v>#REF!</v>
      </c>
      <c r="I20" s="21" t="e">
        <f>#REF!+#REF!+#REF!+#REF!+#REF!+Junio!I20+Julio!I20+Agosto!I20+Septiembre!I20</f>
        <v>#REF!</v>
      </c>
      <c r="J20" s="21" t="e">
        <f>#REF!+#REF!+#REF!+#REF!+#REF!+Junio!J20+Julio!J20+Agosto!J20+Septiembre!J20</f>
        <v>#REF!</v>
      </c>
      <c r="K20" s="23" t="e">
        <f>J20/H20</f>
        <v>#REF!</v>
      </c>
      <c r="L20" s="22" t="e">
        <f>J20-F20</f>
        <v>#REF!</v>
      </c>
    </row>
    <row r="21" spans="1:12" x14ac:dyDescent="0.25">
      <c r="A21" s="20">
        <v>8</v>
      </c>
      <c r="B21" s="17" t="s">
        <v>29</v>
      </c>
      <c r="C21" s="17"/>
      <c r="D21" s="17"/>
      <c r="E21" s="17"/>
      <c r="F21" s="21"/>
      <c r="G21" s="21"/>
      <c r="H21" s="21"/>
      <c r="I21" s="21"/>
      <c r="J21" s="21"/>
      <c r="K21" s="21"/>
      <c r="L21" s="22"/>
    </row>
    <row r="22" spans="1:12" x14ac:dyDescent="0.25">
      <c r="A22" s="20">
        <v>9</v>
      </c>
      <c r="B22" s="17" t="s">
        <v>30</v>
      </c>
      <c r="C22" s="17"/>
      <c r="D22" s="17"/>
      <c r="E22" s="17"/>
      <c r="F22" s="21" t="e">
        <f>+#REF!+#REF!+#REF!+#REF!+#REF!+Junio!F22+Julio!F22+Agosto!F22+Septiembre!F22</f>
        <v>#REF!</v>
      </c>
      <c r="G22" s="21" t="e">
        <f>+#REF!+#REF!+#REF!+#REF!+#REF!+Junio!G22+Julio!G22+Agosto!G22+Septiembre!G22</f>
        <v>#REF!</v>
      </c>
      <c r="H22" s="21" t="e">
        <f>F22+G22</f>
        <v>#REF!</v>
      </c>
      <c r="I22" s="21" t="e">
        <f>+H22</f>
        <v>#REF!</v>
      </c>
      <c r="J22" s="21" t="e">
        <f>+I22</f>
        <v>#REF!</v>
      </c>
      <c r="K22" s="23" t="e">
        <f>J22/H22</f>
        <v>#REF!</v>
      </c>
      <c r="L22" s="22" t="e">
        <f>J22-F22</f>
        <v>#REF!</v>
      </c>
    </row>
    <row r="23" spans="1:12" x14ac:dyDescent="0.25">
      <c r="A23" s="20"/>
      <c r="B23" s="17" t="s">
        <v>62</v>
      </c>
      <c r="C23" s="17"/>
      <c r="D23" s="17"/>
      <c r="E23" s="17"/>
      <c r="F23" s="21"/>
      <c r="G23" s="21"/>
      <c r="H23" s="21">
        <f>+F23+G23</f>
        <v>0</v>
      </c>
      <c r="I23" s="21"/>
      <c r="J23" s="21"/>
      <c r="K23" s="23"/>
      <c r="L23" s="22">
        <f>J23-F23</f>
        <v>0</v>
      </c>
    </row>
    <row r="24" spans="1:12" x14ac:dyDescent="0.25">
      <c r="A24" s="20">
        <v>0</v>
      </c>
      <c r="B24" s="17" t="s">
        <v>31</v>
      </c>
      <c r="C24" s="17"/>
      <c r="D24" s="17"/>
      <c r="E24" s="17"/>
      <c r="F24" s="21"/>
      <c r="G24" s="21"/>
      <c r="H24" s="21"/>
      <c r="I24" s="21"/>
      <c r="J24" s="21"/>
      <c r="K24" s="21"/>
      <c r="L24" s="22"/>
    </row>
    <row r="25" spans="1:12" ht="15.75" thickBot="1" x14ac:dyDescent="0.3">
      <c r="A25" s="24"/>
      <c r="B25" s="25"/>
      <c r="C25" s="25" t="s">
        <v>32</v>
      </c>
      <c r="D25" s="25"/>
      <c r="E25" s="25"/>
      <c r="F25" s="26" t="e">
        <f>SUM(F9:F24)</f>
        <v>#REF!</v>
      </c>
      <c r="G25" s="26" t="e">
        <f>SUM(G9:G24)</f>
        <v>#REF!</v>
      </c>
      <c r="H25" s="26" t="e">
        <f>SUM(H9:H24)</f>
        <v>#REF!</v>
      </c>
      <c r="I25" s="26" t="e">
        <f>SUM(I9:I24)</f>
        <v>#REF!</v>
      </c>
      <c r="J25" s="26" t="e">
        <f>SUM(J9:J24)</f>
        <v>#REF!</v>
      </c>
      <c r="K25" s="27" t="e">
        <f>+J25/H25</f>
        <v>#REF!</v>
      </c>
      <c r="L25" s="28" t="e">
        <f>J25-F25</f>
        <v>#REF!</v>
      </c>
    </row>
    <row r="26" spans="1:12" hidden="1" x14ac:dyDescent="0.25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29"/>
    </row>
    <row r="27" spans="1:12" hidden="1" x14ac:dyDescent="0.25">
      <c r="A27" s="16" t="s">
        <v>33</v>
      </c>
      <c r="B27" s="17"/>
      <c r="C27" s="17"/>
      <c r="D27" s="17"/>
      <c r="E27" s="17"/>
      <c r="F27" s="30" t="s">
        <v>2</v>
      </c>
      <c r="G27" s="30" t="s">
        <v>3</v>
      </c>
      <c r="H27" s="30" t="s">
        <v>4</v>
      </c>
      <c r="I27" s="30" t="s">
        <v>4</v>
      </c>
      <c r="J27" s="30" t="s">
        <v>5</v>
      </c>
      <c r="K27" s="30" t="s">
        <v>6</v>
      </c>
      <c r="L27" s="31" t="s">
        <v>5</v>
      </c>
    </row>
    <row r="28" spans="1:12" hidden="1" x14ac:dyDescent="0.25">
      <c r="A28" s="16" t="s">
        <v>34</v>
      </c>
      <c r="B28" s="17"/>
      <c r="C28" s="17"/>
      <c r="D28" s="17"/>
      <c r="E28" s="17"/>
      <c r="F28" s="32" t="s">
        <v>7</v>
      </c>
      <c r="G28" s="32" t="s">
        <v>8</v>
      </c>
      <c r="H28" s="32" t="s">
        <v>9</v>
      </c>
      <c r="I28" s="32" t="s">
        <v>10</v>
      </c>
      <c r="J28" s="32" t="s">
        <v>11</v>
      </c>
      <c r="K28" s="32" t="s">
        <v>12</v>
      </c>
      <c r="L28" s="33" t="s">
        <v>13</v>
      </c>
    </row>
    <row r="29" spans="1:12" hidden="1" x14ac:dyDescent="0.25">
      <c r="A29" s="16"/>
      <c r="B29" s="17"/>
      <c r="C29" s="17"/>
      <c r="D29" s="17"/>
      <c r="E29" s="17"/>
      <c r="F29" s="34" t="s">
        <v>14</v>
      </c>
      <c r="G29" s="34" t="s">
        <v>15</v>
      </c>
      <c r="H29" s="34" t="s">
        <v>16</v>
      </c>
      <c r="I29" s="34" t="s">
        <v>17</v>
      </c>
      <c r="J29" s="34" t="s">
        <v>18</v>
      </c>
      <c r="K29" s="34" t="s">
        <v>19</v>
      </c>
      <c r="L29" s="35" t="s">
        <v>20</v>
      </c>
    </row>
    <row r="30" spans="1:12" hidden="1" x14ac:dyDescent="0.25">
      <c r="A30" s="16"/>
      <c r="B30" s="17"/>
      <c r="C30" s="17" t="s">
        <v>35</v>
      </c>
      <c r="D30" s="17"/>
      <c r="E30" s="17"/>
      <c r="F30" s="17"/>
      <c r="G30" s="17"/>
      <c r="H30" s="17"/>
      <c r="I30" s="17"/>
      <c r="J30" s="17"/>
      <c r="K30" s="17"/>
      <c r="L30" s="29"/>
    </row>
    <row r="31" spans="1:12" hidden="1" x14ac:dyDescent="0.25">
      <c r="A31" s="16"/>
      <c r="B31" s="17" t="s">
        <v>36</v>
      </c>
      <c r="C31" s="17"/>
      <c r="D31" s="17"/>
      <c r="E31" s="17"/>
      <c r="F31" s="17"/>
      <c r="G31" s="17"/>
      <c r="H31" s="17"/>
      <c r="I31" s="17"/>
      <c r="J31" s="17"/>
      <c r="K31" s="17"/>
      <c r="L31" s="29"/>
    </row>
    <row r="32" spans="1:12" hidden="1" x14ac:dyDescent="0.25">
      <c r="A32" s="16"/>
      <c r="B32" s="17" t="s">
        <v>37</v>
      </c>
      <c r="C32" s="17"/>
      <c r="D32" s="17"/>
      <c r="E32" s="17"/>
      <c r="F32" s="17"/>
      <c r="G32" s="17"/>
      <c r="H32" s="17"/>
      <c r="I32" s="17"/>
      <c r="J32" s="17"/>
      <c r="K32" s="17"/>
      <c r="L32" s="29"/>
    </row>
    <row r="33" spans="1:12" hidden="1" x14ac:dyDescent="0.25">
      <c r="A33" s="16"/>
      <c r="B33" s="17" t="s">
        <v>38</v>
      </c>
      <c r="C33" s="17"/>
      <c r="D33" s="17"/>
      <c r="E33" s="17"/>
      <c r="F33" s="17"/>
      <c r="G33" s="17"/>
      <c r="H33" s="17"/>
      <c r="I33" s="17"/>
      <c r="J33" s="17"/>
      <c r="K33" s="17"/>
      <c r="L33" s="29"/>
    </row>
    <row r="34" spans="1:12" hidden="1" x14ac:dyDescent="0.25">
      <c r="A34" s="16"/>
      <c r="B34" s="17" t="s">
        <v>39</v>
      </c>
      <c r="C34" s="17"/>
      <c r="D34" s="17"/>
      <c r="E34" s="17"/>
      <c r="F34" s="17"/>
      <c r="G34" s="17"/>
      <c r="H34" s="17"/>
      <c r="I34" s="17"/>
      <c r="J34" s="17"/>
      <c r="K34" s="17"/>
      <c r="L34" s="29"/>
    </row>
    <row r="35" spans="1:12" hidden="1" x14ac:dyDescent="0.25">
      <c r="A35" s="16"/>
      <c r="B35" s="17" t="s">
        <v>40</v>
      </c>
      <c r="C35" s="17"/>
      <c r="D35" s="17"/>
      <c r="E35" s="17"/>
      <c r="F35" s="17"/>
      <c r="G35" s="17"/>
      <c r="H35" s="17"/>
      <c r="I35" s="17"/>
      <c r="J35" s="17"/>
      <c r="K35" s="17"/>
      <c r="L35" s="29"/>
    </row>
    <row r="36" spans="1:12" hidden="1" x14ac:dyDescent="0.25">
      <c r="A36" s="16"/>
      <c r="B36" s="17" t="s">
        <v>41</v>
      </c>
      <c r="C36" s="17"/>
      <c r="D36" s="17"/>
      <c r="E36" s="17"/>
      <c r="F36" s="17"/>
      <c r="G36" s="17"/>
      <c r="H36" s="17"/>
      <c r="I36" s="17"/>
      <c r="J36" s="17"/>
      <c r="K36" s="17"/>
      <c r="L36" s="29"/>
    </row>
    <row r="37" spans="1:12" hidden="1" x14ac:dyDescent="0.25">
      <c r="A37" s="16"/>
      <c r="B37" s="17" t="s">
        <v>42</v>
      </c>
      <c r="C37" s="17"/>
      <c r="D37" s="17"/>
      <c r="E37" s="17"/>
      <c r="F37" s="17"/>
      <c r="G37" s="17"/>
      <c r="H37" s="17"/>
      <c r="I37" s="17"/>
      <c r="J37" s="17"/>
      <c r="K37" s="17"/>
      <c r="L37" s="29"/>
    </row>
    <row r="38" spans="1:12" hidden="1" x14ac:dyDescent="0.25">
      <c r="A38" s="16"/>
      <c r="B38" s="17" t="s">
        <v>43</v>
      </c>
      <c r="C38" s="17"/>
      <c r="D38" s="17"/>
      <c r="E38" s="17"/>
      <c r="F38" s="17"/>
      <c r="G38" s="17"/>
      <c r="H38" s="17"/>
      <c r="I38" s="17"/>
      <c r="J38" s="17"/>
      <c r="K38" s="17"/>
      <c r="L38" s="29"/>
    </row>
    <row r="39" spans="1:12" hidden="1" x14ac:dyDescent="0.25">
      <c r="A39" s="16"/>
      <c r="B39" s="17" t="s">
        <v>44</v>
      </c>
      <c r="C39" s="17"/>
      <c r="D39" s="17"/>
      <c r="E39" s="17"/>
      <c r="F39" s="17"/>
      <c r="G39" s="17"/>
      <c r="H39" s="17"/>
      <c r="I39" s="17"/>
      <c r="J39" s="17"/>
      <c r="K39" s="17"/>
      <c r="L39" s="29"/>
    </row>
    <row r="40" spans="1:12" hidden="1" x14ac:dyDescent="0.25">
      <c r="A40" s="16"/>
      <c r="B40" s="17" t="s">
        <v>45</v>
      </c>
      <c r="C40" s="17"/>
      <c r="D40" s="17"/>
      <c r="E40" s="17"/>
      <c r="F40" s="17"/>
      <c r="G40" s="17"/>
      <c r="H40" s="17"/>
      <c r="I40" s="17"/>
      <c r="J40" s="17"/>
      <c r="K40" s="17"/>
      <c r="L40" s="29"/>
    </row>
    <row r="41" spans="1:12" hidden="1" x14ac:dyDescent="0.25">
      <c r="A41" s="16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29"/>
    </row>
    <row r="42" spans="1:12" hidden="1" x14ac:dyDescent="0.25">
      <c r="A42" s="16"/>
      <c r="B42" s="17"/>
      <c r="C42" s="17" t="s">
        <v>46</v>
      </c>
      <c r="D42" s="17"/>
      <c r="E42" s="17"/>
      <c r="F42" s="17"/>
      <c r="G42" s="17"/>
      <c r="H42" s="17"/>
      <c r="I42" s="17"/>
      <c r="J42" s="17"/>
      <c r="K42" s="17"/>
      <c r="L42" s="29"/>
    </row>
    <row r="43" spans="1:12" hidden="1" x14ac:dyDescent="0.25">
      <c r="A43" s="16" t="s">
        <v>47</v>
      </c>
      <c r="B43" s="17" t="s">
        <v>24</v>
      </c>
      <c r="C43" s="17"/>
      <c r="D43" s="17"/>
      <c r="E43" s="17"/>
      <c r="F43" s="17"/>
      <c r="G43" s="17"/>
      <c r="H43" s="17"/>
      <c r="I43" s="17"/>
      <c r="J43" s="17"/>
      <c r="K43" s="17"/>
      <c r="L43" s="29"/>
    </row>
    <row r="44" spans="1:12" hidden="1" x14ac:dyDescent="0.25">
      <c r="A44" s="16" t="s">
        <v>48</v>
      </c>
      <c r="B44" s="17" t="s">
        <v>25</v>
      </c>
      <c r="C44" s="17"/>
      <c r="D44" s="17"/>
      <c r="E44" s="17"/>
      <c r="F44" s="17"/>
      <c r="G44" s="17"/>
      <c r="H44" s="17"/>
      <c r="I44" s="17"/>
      <c r="J44" s="17"/>
      <c r="K44" s="17"/>
      <c r="L44" s="29"/>
    </row>
    <row r="45" spans="1:12" hidden="1" x14ac:dyDescent="0.25">
      <c r="A45" s="16" t="s">
        <v>49</v>
      </c>
      <c r="B45" s="17" t="s">
        <v>50</v>
      </c>
      <c r="C45" s="17"/>
      <c r="D45" s="17"/>
      <c r="E45" s="17"/>
      <c r="F45" s="17"/>
      <c r="G45" s="17"/>
      <c r="H45" s="17"/>
      <c r="I45" s="17"/>
      <c r="J45" s="17"/>
      <c r="K45" s="17"/>
      <c r="L45" s="29"/>
    </row>
    <row r="46" spans="1:12" hidden="1" x14ac:dyDescent="0.25">
      <c r="A46" s="16" t="s">
        <v>51</v>
      </c>
      <c r="B46" s="17" t="s">
        <v>23</v>
      </c>
      <c r="C46" s="17"/>
      <c r="D46" s="17"/>
      <c r="E46" s="17"/>
      <c r="F46" s="17"/>
      <c r="G46" s="17"/>
      <c r="H46" s="17"/>
      <c r="I46" s="17"/>
      <c r="J46" s="17"/>
      <c r="K46" s="17"/>
      <c r="L46" s="29"/>
    </row>
    <row r="47" spans="1:12" hidden="1" x14ac:dyDescent="0.25">
      <c r="A47" s="16"/>
      <c r="B47" s="17" t="s">
        <v>52</v>
      </c>
      <c r="C47" s="17"/>
      <c r="D47" s="17"/>
      <c r="E47" s="17"/>
      <c r="F47" s="17"/>
      <c r="G47" s="17"/>
      <c r="H47" s="17"/>
      <c r="I47" s="17"/>
      <c r="J47" s="17"/>
      <c r="K47" s="17"/>
      <c r="L47" s="29"/>
    </row>
    <row r="48" spans="1:12" hidden="1" x14ac:dyDescent="0.25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29"/>
    </row>
    <row r="49" spans="1:12" ht="15.75" hidden="1" thickBot="1" x14ac:dyDescent="0.3">
      <c r="A49" s="36"/>
      <c r="B49" s="37" t="s">
        <v>32</v>
      </c>
      <c r="C49" s="37"/>
      <c r="D49" s="37"/>
      <c r="E49" s="37"/>
      <c r="F49" s="37"/>
      <c r="G49" s="37"/>
      <c r="H49" s="37"/>
      <c r="I49" s="37"/>
      <c r="J49" s="37"/>
      <c r="K49" s="37"/>
      <c r="L49" s="38"/>
    </row>
    <row r="50" spans="1:1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</row>
    <row r="52" spans="1:12" ht="18.75" x14ac:dyDescent="0.3">
      <c r="A52" s="39"/>
      <c r="B52" s="39"/>
      <c r="C52" s="40" t="s">
        <v>53</v>
      </c>
      <c r="D52" s="39"/>
      <c r="E52" s="39"/>
      <c r="F52" s="39"/>
      <c r="G52" s="40" t="s">
        <v>54</v>
      </c>
      <c r="H52" s="39"/>
      <c r="I52" s="39"/>
      <c r="J52" s="40" t="s">
        <v>55</v>
      </c>
      <c r="K52" s="39"/>
    </row>
    <row r="53" spans="1:12" ht="18.75" x14ac:dyDescent="0.3">
      <c r="A53" s="39"/>
      <c r="B53" s="39"/>
      <c r="C53" s="40"/>
      <c r="D53" s="39"/>
      <c r="E53" s="39"/>
      <c r="F53" s="39"/>
      <c r="G53" s="40"/>
      <c r="H53" s="39"/>
      <c r="I53" s="39"/>
      <c r="J53" s="40"/>
      <c r="K53" s="39"/>
    </row>
    <row r="54" spans="1:12" ht="18.75" x14ac:dyDescent="0.3">
      <c r="A54" s="39"/>
      <c r="B54" s="39"/>
      <c r="C54" s="40"/>
      <c r="D54" s="39"/>
      <c r="E54" s="39"/>
      <c r="F54" s="39"/>
      <c r="G54" s="40"/>
      <c r="H54" s="39"/>
      <c r="I54" s="39"/>
      <c r="J54" s="40"/>
      <c r="K54" s="39"/>
    </row>
    <row r="55" spans="1:12" ht="18.75" x14ac:dyDescent="0.3">
      <c r="A55" s="39"/>
      <c r="B55" s="39"/>
      <c r="C55" s="40" t="s">
        <v>56</v>
      </c>
      <c r="D55" s="39"/>
      <c r="E55" s="39"/>
      <c r="F55" s="39"/>
      <c r="G55" s="40" t="s">
        <v>57</v>
      </c>
      <c r="H55" s="39"/>
      <c r="I55" s="39"/>
      <c r="J55" s="40" t="s">
        <v>58</v>
      </c>
      <c r="K55" s="39"/>
    </row>
    <row r="56" spans="1:12" ht="18.75" x14ac:dyDescent="0.3">
      <c r="A56" s="39"/>
      <c r="B56" s="39"/>
      <c r="C56" s="40" t="s">
        <v>59</v>
      </c>
      <c r="D56" s="39"/>
      <c r="E56" s="39"/>
      <c r="F56" s="39"/>
      <c r="G56" s="40" t="s">
        <v>60</v>
      </c>
      <c r="H56" s="39"/>
      <c r="I56" s="39"/>
      <c r="J56" s="40" t="s">
        <v>61</v>
      </c>
      <c r="K56" s="39"/>
    </row>
  </sheetData>
  <mergeCells count="1">
    <mergeCell ref="A6:E6"/>
  </mergeCells>
  <pageMargins left="0.70866141732283472" right="0.70866141732283472" top="0.74803149606299213" bottom="0.74803149606299213" header="0.31496062992125984" footer="0.31496062992125984"/>
  <pageSetup scale="76" orientation="landscape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workbookViewId="0">
      <selection activeCell="H16" sqref="H16"/>
    </sheetView>
  </sheetViews>
  <sheetFormatPr baseColWidth="10" defaultRowHeight="15" x14ac:dyDescent="0.25"/>
  <cols>
    <col min="1" max="1" width="8.2851562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bestFit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72</v>
      </c>
    </row>
    <row r="5" spans="1:12" ht="15.75" thickBot="1" x14ac:dyDescent="0.3"/>
    <row r="6" spans="1:12" x14ac:dyDescent="0.25">
      <c r="A6" s="86" t="s">
        <v>1</v>
      </c>
      <c r="B6" s="87"/>
      <c r="C6" s="87"/>
      <c r="D6" s="87"/>
      <c r="E6" s="88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4" t="s">
        <v>6</v>
      </c>
      <c r="L6" s="5" t="s">
        <v>5</v>
      </c>
    </row>
    <row r="7" spans="1:12" x14ac:dyDescent="0.25">
      <c r="A7" s="6"/>
      <c r="B7" s="7"/>
      <c r="C7" s="7"/>
      <c r="D7" s="7"/>
      <c r="E7" s="8"/>
      <c r="F7" s="9" t="s">
        <v>7</v>
      </c>
      <c r="G7" s="9" t="s">
        <v>8</v>
      </c>
      <c r="H7" s="9" t="s">
        <v>9</v>
      </c>
      <c r="I7" s="9" t="s">
        <v>10</v>
      </c>
      <c r="J7" s="9" t="s">
        <v>11</v>
      </c>
      <c r="K7" s="9" t="s">
        <v>12</v>
      </c>
      <c r="L7" s="10" t="s">
        <v>13</v>
      </c>
    </row>
    <row r="8" spans="1:12" x14ac:dyDescent="0.25">
      <c r="A8" s="11"/>
      <c r="B8" s="12"/>
      <c r="C8" s="12"/>
      <c r="D8" s="12"/>
      <c r="E8" s="13"/>
      <c r="F8" s="14" t="s">
        <v>14</v>
      </c>
      <c r="G8" s="14" t="s">
        <v>15</v>
      </c>
      <c r="H8" s="14" t="s">
        <v>16</v>
      </c>
      <c r="I8" s="14" t="s">
        <v>17</v>
      </c>
      <c r="J8" s="14" t="s">
        <v>18</v>
      </c>
      <c r="K8" s="14" t="s">
        <v>19</v>
      </c>
      <c r="L8" s="15" t="s">
        <v>20</v>
      </c>
    </row>
    <row r="9" spans="1:12" x14ac:dyDescent="0.25">
      <c r="A9" s="16"/>
      <c r="B9" s="17"/>
      <c r="C9" s="17"/>
      <c r="D9" s="17"/>
      <c r="E9" s="17"/>
      <c r="F9" s="18"/>
      <c r="G9" s="18"/>
      <c r="H9" s="18"/>
      <c r="I9" s="18"/>
      <c r="J9" s="18"/>
      <c r="K9" s="18"/>
      <c r="L9" s="19"/>
    </row>
    <row r="10" spans="1:12" x14ac:dyDescent="0.25">
      <c r="A10" s="20">
        <v>1</v>
      </c>
      <c r="B10" s="17" t="s">
        <v>21</v>
      </c>
      <c r="C10" s="17"/>
      <c r="D10" s="17"/>
      <c r="E10" s="17"/>
      <c r="F10" s="21"/>
      <c r="G10" s="21"/>
      <c r="H10" s="21"/>
      <c r="I10" s="21"/>
      <c r="J10" s="21"/>
      <c r="K10" s="21"/>
      <c r="L10" s="22"/>
    </row>
    <row r="11" spans="1:12" x14ac:dyDescent="0.25">
      <c r="A11" s="20">
        <v>2</v>
      </c>
      <c r="B11" s="17" t="s">
        <v>22</v>
      </c>
      <c r="C11" s="17"/>
      <c r="D11" s="17"/>
      <c r="E11" s="17"/>
      <c r="F11" s="21"/>
      <c r="G11" s="21"/>
      <c r="H11" s="21"/>
      <c r="I11" s="21"/>
      <c r="J11" s="21"/>
      <c r="K11" s="21"/>
      <c r="L11" s="22"/>
    </row>
    <row r="12" spans="1:12" x14ac:dyDescent="0.25">
      <c r="A12" s="20">
        <v>3</v>
      </c>
      <c r="B12" s="17" t="s">
        <v>23</v>
      </c>
      <c r="C12" s="17"/>
      <c r="D12" s="17"/>
      <c r="E12" s="17"/>
      <c r="F12" s="21"/>
      <c r="G12" s="21"/>
      <c r="H12" s="21"/>
      <c r="I12" s="21"/>
      <c r="J12" s="21"/>
      <c r="K12" s="21"/>
      <c r="L12" s="22"/>
    </row>
    <row r="13" spans="1:12" x14ac:dyDescent="0.25">
      <c r="A13" s="20">
        <v>4</v>
      </c>
      <c r="B13" s="17" t="s">
        <v>24</v>
      </c>
      <c r="C13" s="17"/>
      <c r="D13" s="17"/>
      <c r="E13" s="17"/>
      <c r="F13" s="21"/>
      <c r="G13" s="21"/>
      <c r="H13" s="21"/>
      <c r="I13" s="21"/>
      <c r="J13" s="21"/>
      <c r="K13" s="21"/>
      <c r="L13" s="22"/>
    </row>
    <row r="14" spans="1:12" x14ac:dyDescent="0.25">
      <c r="A14" s="20">
        <v>5</v>
      </c>
      <c r="B14" s="17" t="s">
        <v>25</v>
      </c>
      <c r="C14" s="17"/>
      <c r="D14" s="17"/>
      <c r="E14" s="17"/>
      <c r="F14" s="21"/>
      <c r="G14" s="21"/>
      <c r="H14" s="21"/>
      <c r="I14" s="21"/>
      <c r="J14" s="21"/>
      <c r="K14" s="21"/>
      <c r="L14" s="22"/>
    </row>
    <row r="15" spans="1:12" x14ac:dyDescent="0.25">
      <c r="A15" s="20"/>
      <c r="B15" s="17" t="s">
        <v>26</v>
      </c>
      <c r="C15" s="17"/>
      <c r="D15" s="17"/>
      <c r="E15" s="17"/>
      <c r="F15" s="21"/>
      <c r="G15" s="21"/>
      <c r="H15" s="21"/>
      <c r="I15" s="21"/>
      <c r="J15" s="21"/>
      <c r="K15" s="21"/>
      <c r="L15" s="22"/>
    </row>
    <row r="16" spans="1:12" x14ac:dyDescent="0.25">
      <c r="A16" s="20"/>
      <c r="B16" s="17" t="s">
        <v>27</v>
      </c>
      <c r="C16" s="17"/>
      <c r="D16" s="17"/>
      <c r="E16" s="17"/>
      <c r="F16" s="21"/>
      <c r="G16" s="21"/>
      <c r="H16" s="21"/>
      <c r="I16" s="21"/>
      <c r="J16" s="21"/>
      <c r="K16" s="21"/>
      <c r="L16" s="22"/>
    </row>
    <row r="17" spans="1:12" x14ac:dyDescent="0.25">
      <c r="A17" s="20">
        <v>6</v>
      </c>
      <c r="B17" s="41" t="s">
        <v>50</v>
      </c>
      <c r="C17" s="17"/>
      <c r="D17" s="17"/>
      <c r="E17" s="17"/>
      <c r="F17" s="21"/>
      <c r="G17" s="21"/>
      <c r="H17" s="21"/>
      <c r="I17" s="21"/>
      <c r="J17" s="21"/>
      <c r="K17" s="21"/>
      <c r="L17" s="22"/>
    </row>
    <row r="18" spans="1:12" x14ac:dyDescent="0.25">
      <c r="A18" s="20"/>
      <c r="B18" s="17" t="s">
        <v>26</v>
      </c>
      <c r="C18" s="17"/>
      <c r="D18" s="17"/>
      <c r="E18" s="17"/>
      <c r="F18" s="21"/>
      <c r="G18" s="21"/>
      <c r="H18" s="21"/>
      <c r="I18" s="21"/>
      <c r="J18" s="21"/>
      <c r="K18" s="21"/>
      <c r="L18" s="22"/>
    </row>
    <row r="19" spans="1:12" x14ac:dyDescent="0.25">
      <c r="A19" s="20"/>
      <c r="B19" s="17" t="s">
        <v>27</v>
      </c>
      <c r="C19" s="17"/>
      <c r="D19" s="17"/>
      <c r="E19" s="17"/>
      <c r="F19" s="21"/>
      <c r="G19" s="21"/>
      <c r="H19" s="21"/>
      <c r="I19" s="21"/>
      <c r="J19" s="21"/>
      <c r="K19" s="21"/>
      <c r="L19" s="22"/>
    </row>
    <row r="20" spans="1:12" x14ac:dyDescent="0.25">
      <c r="A20" s="20">
        <v>7</v>
      </c>
      <c r="B20" s="17" t="s">
        <v>28</v>
      </c>
      <c r="C20" s="17"/>
      <c r="D20" s="17"/>
      <c r="E20" s="17"/>
      <c r="F20" s="21" t="e">
        <f>+#REF!+#REF!+#REF!+#REF!+#REF!+Junio!F20+Julio!F20+Agosto!F20+Septiembre!F20+Octubre!F20</f>
        <v>#REF!</v>
      </c>
      <c r="G20" s="21" t="e">
        <f>+#REF!+#REF!+#REF!+#REF!+#REF!+Junio!G20+Julio!G20+Agosto!G20+Septiembre!G20+Octubre!G20</f>
        <v>#REF!</v>
      </c>
      <c r="H20" s="21" t="e">
        <f>F20+G20</f>
        <v>#REF!</v>
      </c>
      <c r="I20" s="21" t="e">
        <f>+H20</f>
        <v>#REF!</v>
      </c>
      <c r="J20" s="21" t="e">
        <f>+I20</f>
        <v>#REF!</v>
      </c>
      <c r="K20" s="23" t="e">
        <f>J20/H20</f>
        <v>#REF!</v>
      </c>
      <c r="L20" s="22" t="e">
        <f>J20-F20</f>
        <v>#REF!</v>
      </c>
    </row>
    <row r="21" spans="1:12" x14ac:dyDescent="0.25">
      <c r="A21" s="20">
        <v>8</v>
      </c>
      <c r="B21" s="17" t="s">
        <v>29</v>
      </c>
      <c r="C21" s="17"/>
      <c r="D21" s="17"/>
      <c r="E21" s="17"/>
      <c r="F21" s="21"/>
      <c r="G21" s="21"/>
      <c r="H21" s="21"/>
      <c r="I21" s="21"/>
      <c r="J21" s="21"/>
      <c r="K21" s="21"/>
      <c r="L21" s="22"/>
    </row>
    <row r="22" spans="1:12" x14ac:dyDescent="0.25">
      <c r="A22" s="20">
        <v>9</v>
      </c>
      <c r="B22" s="17" t="s">
        <v>30</v>
      </c>
      <c r="C22" s="17"/>
      <c r="D22" s="17"/>
      <c r="E22" s="17"/>
      <c r="F22" s="21" t="e">
        <f>+#REF!+#REF!+#REF!+#REF!+#REF!+Junio!F22+Julio!F22+Agosto!F22+Septiembre!F22+Octubre!F22</f>
        <v>#REF!</v>
      </c>
      <c r="G22" s="21" t="e">
        <f>+#REF!+#REF!+#REF!+#REF!+#REF!+Junio!G22+Julio!G22+Agosto!G22+Septiembre!G22+Octubre!G22</f>
        <v>#REF!</v>
      </c>
      <c r="H22" s="21" t="e">
        <f>F22+G22</f>
        <v>#REF!</v>
      </c>
      <c r="I22" s="21" t="e">
        <f>+H22</f>
        <v>#REF!</v>
      </c>
      <c r="J22" s="21" t="e">
        <f>+I22</f>
        <v>#REF!</v>
      </c>
      <c r="K22" s="23" t="e">
        <f>J22/H22</f>
        <v>#REF!</v>
      </c>
      <c r="L22" s="22" t="e">
        <f>J22-F22</f>
        <v>#REF!</v>
      </c>
    </row>
    <row r="23" spans="1:12" x14ac:dyDescent="0.25">
      <c r="A23" s="20"/>
      <c r="B23" s="17" t="s">
        <v>62</v>
      </c>
      <c r="C23" s="17"/>
      <c r="D23" s="17"/>
      <c r="E23" s="17"/>
      <c r="F23" s="21"/>
      <c r="G23" s="21"/>
      <c r="H23" s="21">
        <f>+F23+G23</f>
        <v>0</v>
      </c>
      <c r="I23" s="21"/>
      <c r="J23" s="21"/>
      <c r="K23" s="23"/>
      <c r="L23" s="22">
        <f>J23-F23</f>
        <v>0</v>
      </c>
    </row>
    <row r="24" spans="1:12" x14ac:dyDescent="0.25">
      <c r="A24" s="20">
        <v>0</v>
      </c>
      <c r="B24" s="17" t="s">
        <v>31</v>
      </c>
      <c r="C24" s="17"/>
      <c r="D24" s="17"/>
      <c r="E24" s="17"/>
      <c r="F24" s="21"/>
      <c r="G24" s="21"/>
      <c r="H24" s="21"/>
      <c r="I24" s="21"/>
      <c r="J24" s="21"/>
      <c r="K24" s="21"/>
      <c r="L24" s="22"/>
    </row>
    <row r="25" spans="1:12" ht="15.75" thickBot="1" x14ac:dyDescent="0.3">
      <c r="A25" s="24"/>
      <c r="B25" s="25"/>
      <c r="C25" s="25" t="s">
        <v>32</v>
      </c>
      <c r="D25" s="25"/>
      <c r="E25" s="25"/>
      <c r="F25" s="26" t="e">
        <f>SUM(F9:F24)</f>
        <v>#REF!</v>
      </c>
      <c r="G25" s="26" t="e">
        <f>SUM(G9:G24)</f>
        <v>#REF!</v>
      </c>
      <c r="H25" s="26" t="e">
        <f>SUM(H9:H24)</f>
        <v>#REF!</v>
      </c>
      <c r="I25" s="26" t="e">
        <f>SUM(I9:I24)</f>
        <v>#REF!</v>
      </c>
      <c r="J25" s="26" t="e">
        <f>SUM(J9:J24)</f>
        <v>#REF!</v>
      </c>
      <c r="K25" s="27" t="e">
        <f>+J25/H25</f>
        <v>#REF!</v>
      </c>
      <c r="L25" s="28" t="e">
        <f>J25-F25</f>
        <v>#REF!</v>
      </c>
    </row>
    <row r="26" spans="1:12" hidden="1" x14ac:dyDescent="0.25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29"/>
    </row>
    <row r="27" spans="1:12" hidden="1" x14ac:dyDescent="0.25">
      <c r="A27" s="16" t="s">
        <v>33</v>
      </c>
      <c r="B27" s="17"/>
      <c r="C27" s="17"/>
      <c r="D27" s="17"/>
      <c r="E27" s="17"/>
      <c r="F27" s="30" t="s">
        <v>2</v>
      </c>
      <c r="G27" s="30" t="s">
        <v>3</v>
      </c>
      <c r="H27" s="30" t="s">
        <v>4</v>
      </c>
      <c r="I27" s="30" t="s">
        <v>4</v>
      </c>
      <c r="J27" s="30" t="s">
        <v>5</v>
      </c>
      <c r="K27" s="30" t="s">
        <v>6</v>
      </c>
      <c r="L27" s="31" t="s">
        <v>5</v>
      </c>
    </row>
    <row r="28" spans="1:12" hidden="1" x14ac:dyDescent="0.25">
      <c r="A28" s="16" t="s">
        <v>34</v>
      </c>
      <c r="B28" s="17"/>
      <c r="C28" s="17"/>
      <c r="D28" s="17"/>
      <c r="E28" s="17"/>
      <c r="F28" s="32" t="s">
        <v>7</v>
      </c>
      <c r="G28" s="32" t="s">
        <v>8</v>
      </c>
      <c r="H28" s="32" t="s">
        <v>9</v>
      </c>
      <c r="I28" s="32" t="s">
        <v>10</v>
      </c>
      <c r="J28" s="32" t="s">
        <v>11</v>
      </c>
      <c r="K28" s="32" t="s">
        <v>12</v>
      </c>
      <c r="L28" s="33" t="s">
        <v>13</v>
      </c>
    </row>
    <row r="29" spans="1:12" hidden="1" x14ac:dyDescent="0.25">
      <c r="A29" s="16"/>
      <c r="B29" s="17"/>
      <c r="C29" s="17"/>
      <c r="D29" s="17"/>
      <c r="E29" s="17"/>
      <c r="F29" s="34" t="s">
        <v>14</v>
      </c>
      <c r="G29" s="34" t="s">
        <v>15</v>
      </c>
      <c r="H29" s="34" t="s">
        <v>16</v>
      </c>
      <c r="I29" s="34" t="s">
        <v>17</v>
      </c>
      <c r="J29" s="34" t="s">
        <v>18</v>
      </c>
      <c r="K29" s="34" t="s">
        <v>19</v>
      </c>
      <c r="L29" s="35" t="s">
        <v>20</v>
      </c>
    </row>
    <row r="30" spans="1:12" hidden="1" x14ac:dyDescent="0.25">
      <c r="A30" s="16"/>
      <c r="B30" s="17"/>
      <c r="C30" s="17" t="s">
        <v>35</v>
      </c>
      <c r="D30" s="17"/>
      <c r="E30" s="17"/>
      <c r="F30" s="17"/>
      <c r="G30" s="17"/>
      <c r="H30" s="17"/>
      <c r="I30" s="17"/>
      <c r="J30" s="17"/>
      <c r="K30" s="17"/>
      <c r="L30" s="29"/>
    </row>
    <row r="31" spans="1:12" hidden="1" x14ac:dyDescent="0.25">
      <c r="A31" s="16"/>
      <c r="B31" s="17" t="s">
        <v>36</v>
      </c>
      <c r="C31" s="17"/>
      <c r="D31" s="17"/>
      <c r="E31" s="17"/>
      <c r="F31" s="17"/>
      <c r="G31" s="17"/>
      <c r="H31" s="17"/>
      <c r="I31" s="17"/>
      <c r="J31" s="17"/>
      <c r="K31" s="17"/>
      <c r="L31" s="29"/>
    </row>
    <row r="32" spans="1:12" hidden="1" x14ac:dyDescent="0.25">
      <c r="A32" s="16"/>
      <c r="B32" s="17" t="s">
        <v>37</v>
      </c>
      <c r="C32" s="17"/>
      <c r="D32" s="17"/>
      <c r="E32" s="17"/>
      <c r="F32" s="17"/>
      <c r="G32" s="17"/>
      <c r="H32" s="17"/>
      <c r="I32" s="17"/>
      <c r="J32" s="17"/>
      <c r="K32" s="17"/>
      <c r="L32" s="29"/>
    </row>
    <row r="33" spans="1:12" hidden="1" x14ac:dyDescent="0.25">
      <c r="A33" s="16"/>
      <c r="B33" s="17" t="s">
        <v>38</v>
      </c>
      <c r="C33" s="17"/>
      <c r="D33" s="17"/>
      <c r="E33" s="17"/>
      <c r="F33" s="17"/>
      <c r="G33" s="17"/>
      <c r="H33" s="17"/>
      <c r="I33" s="17"/>
      <c r="J33" s="17"/>
      <c r="K33" s="17"/>
      <c r="L33" s="29"/>
    </row>
    <row r="34" spans="1:12" hidden="1" x14ac:dyDescent="0.25">
      <c r="A34" s="16"/>
      <c r="B34" s="17" t="s">
        <v>39</v>
      </c>
      <c r="C34" s="17"/>
      <c r="D34" s="17"/>
      <c r="E34" s="17"/>
      <c r="F34" s="17"/>
      <c r="G34" s="17"/>
      <c r="H34" s="17"/>
      <c r="I34" s="17"/>
      <c r="J34" s="17"/>
      <c r="K34" s="17"/>
      <c r="L34" s="29"/>
    </row>
    <row r="35" spans="1:12" hidden="1" x14ac:dyDescent="0.25">
      <c r="A35" s="16"/>
      <c r="B35" s="17" t="s">
        <v>40</v>
      </c>
      <c r="C35" s="17"/>
      <c r="D35" s="17"/>
      <c r="E35" s="17"/>
      <c r="F35" s="17"/>
      <c r="G35" s="17"/>
      <c r="H35" s="17"/>
      <c r="I35" s="17"/>
      <c r="J35" s="17"/>
      <c r="K35" s="17"/>
      <c r="L35" s="29"/>
    </row>
    <row r="36" spans="1:12" hidden="1" x14ac:dyDescent="0.25">
      <c r="A36" s="16"/>
      <c r="B36" s="17" t="s">
        <v>41</v>
      </c>
      <c r="C36" s="17"/>
      <c r="D36" s="17"/>
      <c r="E36" s="17"/>
      <c r="F36" s="17"/>
      <c r="G36" s="17"/>
      <c r="H36" s="17"/>
      <c r="I36" s="17"/>
      <c r="J36" s="17"/>
      <c r="K36" s="17"/>
      <c r="L36" s="29"/>
    </row>
    <row r="37" spans="1:12" hidden="1" x14ac:dyDescent="0.25">
      <c r="A37" s="16"/>
      <c r="B37" s="17" t="s">
        <v>42</v>
      </c>
      <c r="C37" s="17"/>
      <c r="D37" s="17"/>
      <c r="E37" s="17"/>
      <c r="F37" s="17"/>
      <c r="G37" s="17"/>
      <c r="H37" s="17"/>
      <c r="I37" s="17"/>
      <c r="J37" s="17"/>
      <c r="K37" s="17"/>
      <c r="L37" s="29"/>
    </row>
    <row r="38" spans="1:12" hidden="1" x14ac:dyDescent="0.25">
      <c r="A38" s="16"/>
      <c r="B38" s="17" t="s">
        <v>43</v>
      </c>
      <c r="C38" s="17"/>
      <c r="D38" s="17"/>
      <c r="E38" s="17"/>
      <c r="F38" s="17"/>
      <c r="G38" s="17"/>
      <c r="H38" s="17"/>
      <c r="I38" s="17"/>
      <c r="J38" s="17"/>
      <c r="K38" s="17"/>
      <c r="L38" s="29"/>
    </row>
    <row r="39" spans="1:12" hidden="1" x14ac:dyDescent="0.25">
      <c r="A39" s="16"/>
      <c r="B39" s="17" t="s">
        <v>44</v>
      </c>
      <c r="C39" s="17"/>
      <c r="D39" s="17"/>
      <c r="E39" s="17"/>
      <c r="F39" s="17"/>
      <c r="G39" s="17"/>
      <c r="H39" s="17"/>
      <c r="I39" s="17"/>
      <c r="J39" s="17"/>
      <c r="K39" s="17"/>
      <c r="L39" s="29"/>
    </row>
    <row r="40" spans="1:12" hidden="1" x14ac:dyDescent="0.25">
      <c r="A40" s="16"/>
      <c r="B40" s="17" t="s">
        <v>45</v>
      </c>
      <c r="C40" s="17"/>
      <c r="D40" s="17"/>
      <c r="E40" s="17"/>
      <c r="F40" s="17"/>
      <c r="G40" s="17"/>
      <c r="H40" s="17"/>
      <c r="I40" s="17"/>
      <c r="J40" s="17"/>
      <c r="K40" s="17"/>
      <c r="L40" s="29"/>
    </row>
    <row r="41" spans="1:12" hidden="1" x14ac:dyDescent="0.25">
      <c r="A41" s="16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29"/>
    </row>
    <row r="42" spans="1:12" hidden="1" x14ac:dyDescent="0.25">
      <c r="A42" s="16"/>
      <c r="B42" s="17"/>
      <c r="C42" s="17" t="s">
        <v>46</v>
      </c>
      <c r="D42" s="17"/>
      <c r="E42" s="17"/>
      <c r="F42" s="17"/>
      <c r="G42" s="17"/>
      <c r="H42" s="17"/>
      <c r="I42" s="17"/>
      <c r="J42" s="17"/>
      <c r="K42" s="17"/>
      <c r="L42" s="29"/>
    </row>
    <row r="43" spans="1:12" hidden="1" x14ac:dyDescent="0.25">
      <c r="A43" s="16" t="s">
        <v>47</v>
      </c>
      <c r="B43" s="17" t="s">
        <v>24</v>
      </c>
      <c r="C43" s="17"/>
      <c r="D43" s="17"/>
      <c r="E43" s="17"/>
      <c r="F43" s="17"/>
      <c r="G43" s="17"/>
      <c r="H43" s="17"/>
      <c r="I43" s="17"/>
      <c r="J43" s="17"/>
      <c r="K43" s="17"/>
      <c r="L43" s="29"/>
    </row>
    <row r="44" spans="1:12" hidden="1" x14ac:dyDescent="0.25">
      <c r="A44" s="16" t="s">
        <v>48</v>
      </c>
      <c r="B44" s="17" t="s">
        <v>25</v>
      </c>
      <c r="C44" s="17"/>
      <c r="D44" s="17"/>
      <c r="E44" s="17"/>
      <c r="F44" s="17"/>
      <c r="G44" s="17"/>
      <c r="H44" s="17"/>
      <c r="I44" s="17"/>
      <c r="J44" s="17"/>
      <c r="K44" s="17"/>
      <c r="L44" s="29"/>
    </row>
    <row r="45" spans="1:12" hidden="1" x14ac:dyDescent="0.25">
      <c r="A45" s="16" t="s">
        <v>49</v>
      </c>
      <c r="B45" s="17" t="s">
        <v>50</v>
      </c>
      <c r="C45" s="17"/>
      <c r="D45" s="17"/>
      <c r="E45" s="17"/>
      <c r="F45" s="17"/>
      <c r="G45" s="17"/>
      <c r="H45" s="17"/>
      <c r="I45" s="17"/>
      <c r="J45" s="17"/>
      <c r="K45" s="17"/>
      <c r="L45" s="29"/>
    </row>
    <row r="46" spans="1:12" hidden="1" x14ac:dyDescent="0.25">
      <c r="A46" s="16" t="s">
        <v>51</v>
      </c>
      <c r="B46" s="17" t="s">
        <v>23</v>
      </c>
      <c r="C46" s="17"/>
      <c r="D46" s="17"/>
      <c r="E46" s="17"/>
      <c r="F46" s="17"/>
      <c r="G46" s="17"/>
      <c r="H46" s="17"/>
      <c r="I46" s="17"/>
      <c r="J46" s="17"/>
      <c r="K46" s="17"/>
      <c r="L46" s="29"/>
    </row>
    <row r="47" spans="1:12" hidden="1" x14ac:dyDescent="0.25">
      <c r="A47" s="16"/>
      <c r="B47" s="17" t="s">
        <v>52</v>
      </c>
      <c r="C47" s="17"/>
      <c r="D47" s="17"/>
      <c r="E47" s="17"/>
      <c r="F47" s="17"/>
      <c r="G47" s="17"/>
      <c r="H47" s="17"/>
      <c r="I47" s="17"/>
      <c r="J47" s="17"/>
      <c r="K47" s="17"/>
      <c r="L47" s="29"/>
    </row>
    <row r="48" spans="1:12" hidden="1" x14ac:dyDescent="0.25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29"/>
    </row>
    <row r="49" spans="1:12" ht="15.75" hidden="1" thickBot="1" x14ac:dyDescent="0.3">
      <c r="A49" s="36"/>
      <c r="B49" s="37" t="s">
        <v>32</v>
      </c>
      <c r="C49" s="37"/>
      <c r="D49" s="37"/>
      <c r="E49" s="37"/>
      <c r="F49" s="37"/>
      <c r="G49" s="37"/>
      <c r="H49" s="37"/>
      <c r="I49" s="37"/>
      <c r="J49" s="37"/>
      <c r="K49" s="37"/>
      <c r="L49" s="38"/>
    </row>
    <row r="50" spans="1:1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</row>
    <row r="52" spans="1:12" ht="18.75" x14ac:dyDescent="0.3">
      <c r="A52" s="39"/>
      <c r="B52" s="39"/>
      <c r="C52" s="40" t="s">
        <v>53</v>
      </c>
      <c r="D52" s="39"/>
      <c r="E52" s="39"/>
      <c r="F52" s="39"/>
      <c r="G52" s="40" t="s">
        <v>54</v>
      </c>
      <c r="H52" s="39"/>
      <c r="I52" s="39"/>
      <c r="J52" s="40" t="s">
        <v>55</v>
      </c>
      <c r="K52" s="39"/>
    </row>
    <row r="53" spans="1:12" ht="18.75" x14ac:dyDescent="0.3">
      <c r="A53" s="39"/>
      <c r="B53" s="39"/>
      <c r="C53" s="40"/>
      <c r="D53" s="39"/>
      <c r="E53" s="39"/>
      <c r="F53" s="39"/>
      <c r="G53" s="40"/>
      <c r="H53" s="39"/>
      <c r="I53" s="39"/>
      <c r="J53" s="40"/>
      <c r="K53" s="39"/>
    </row>
    <row r="54" spans="1:12" ht="18.75" x14ac:dyDescent="0.3">
      <c r="A54" s="39"/>
      <c r="B54" s="39"/>
      <c r="C54" s="40"/>
      <c r="D54" s="39"/>
      <c r="E54" s="39"/>
      <c r="F54" s="39"/>
      <c r="G54" s="40"/>
      <c r="H54" s="39"/>
      <c r="I54" s="39"/>
      <c r="J54" s="40"/>
      <c r="K54" s="39"/>
    </row>
    <row r="55" spans="1:12" ht="18.75" x14ac:dyDescent="0.3">
      <c r="A55" s="39"/>
      <c r="B55" s="39"/>
      <c r="C55" s="40" t="s">
        <v>56</v>
      </c>
      <c r="D55" s="39"/>
      <c r="E55" s="39"/>
      <c r="F55" s="39"/>
      <c r="G55" s="40" t="s">
        <v>57</v>
      </c>
      <c r="H55" s="39"/>
      <c r="I55" s="39"/>
      <c r="J55" s="40" t="s">
        <v>58</v>
      </c>
      <c r="K55" s="39"/>
    </row>
    <row r="56" spans="1:12" ht="18.75" x14ac:dyDescent="0.3">
      <c r="A56" s="39"/>
      <c r="B56" s="39"/>
      <c r="C56" s="40" t="s">
        <v>59</v>
      </c>
      <c r="D56" s="39"/>
      <c r="E56" s="39"/>
      <c r="F56" s="39"/>
      <c r="G56" s="40" t="s">
        <v>60</v>
      </c>
      <c r="H56" s="39"/>
      <c r="I56" s="39"/>
      <c r="J56" s="40" t="s">
        <v>61</v>
      </c>
      <c r="K56" s="39"/>
    </row>
  </sheetData>
  <mergeCells count="1">
    <mergeCell ref="A6:E6"/>
  </mergeCells>
  <pageMargins left="0.70866141732283472" right="0.70866141732283472" top="0.74803149606299213" bottom="0.74803149606299213" header="0.31496062992125984" footer="0.31496062992125984"/>
  <pageSetup scale="76" orientation="landscape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workbookViewId="0">
      <selection activeCell="H16" sqref="H16"/>
    </sheetView>
  </sheetViews>
  <sheetFormatPr baseColWidth="10" defaultRowHeight="15" x14ac:dyDescent="0.25"/>
  <cols>
    <col min="1" max="1" width="8.2851562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bestFit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73</v>
      </c>
    </row>
    <row r="5" spans="1:12" ht="15.75" thickBot="1" x14ac:dyDescent="0.3"/>
    <row r="6" spans="1:12" x14ac:dyDescent="0.25">
      <c r="A6" s="86" t="s">
        <v>1</v>
      </c>
      <c r="B6" s="87"/>
      <c r="C6" s="87"/>
      <c r="D6" s="87"/>
      <c r="E6" s="88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4" t="s">
        <v>6</v>
      </c>
      <c r="L6" s="5" t="s">
        <v>5</v>
      </c>
    </row>
    <row r="7" spans="1:12" x14ac:dyDescent="0.25">
      <c r="A7" s="6"/>
      <c r="B7" s="7"/>
      <c r="C7" s="7"/>
      <c r="D7" s="7"/>
      <c r="E7" s="8"/>
      <c r="F7" s="9" t="s">
        <v>7</v>
      </c>
      <c r="G7" s="9" t="s">
        <v>8</v>
      </c>
      <c r="H7" s="9" t="s">
        <v>9</v>
      </c>
      <c r="I7" s="9" t="s">
        <v>10</v>
      </c>
      <c r="J7" s="9" t="s">
        <v>11</v>
      </c>
      <c r="K7" s="9" t="s">
        <v>12</v>
      </c>
      <c r="L7" s="10" t="s">
        <v>13</v>
      </c>
    </row>
    <row r="8" spans="1:12" x14ac:dyDescent="0.25">
      <c r="A8" s="11"/>
      <c r="B8" s="12"/>
      <c r="C8" s="12"/>
      <c r="D8" s="12"/>
      <c r="E8" s="13"/>
      <c r="F8" s="14" t="s">
        <v>14</v>
      </c>
      <c r="G8" s="14" t="s">
        <v>15</v>
      </c>
      <c r="H8" s="14" t="s">
        <v>16</v>
      </c>
      <c r="I8" s="14" t="s">
        <v>17</v>
      </c>
      <c r="J8" s="14" t="s">
        <v>18</v>
      </c>
      <c r="K8" s="14" t="s">
        <v>19</v>
      </c>
      <c r="L8" s="15" t="s">
        <v>20</v>
      </c>
    </row>
    <row r="9" spans="1:12" x14ac:dyDescent="0.25">
      <c r="A9" s="16"/>
      <c r="B9" s="17"/>
      <c r="C9" s="17"/>
      <c r="D9" s="17"/>
      <c r="E9" s="17"/>
      <c r="F9" s="18"/>
      <c r="G9" s="18"/>
      <c r="H9" s="18"/>
      <c r="I9" s="18"/>
      <c r="J9" s="18"/>
      <c r="K9" s="18"/>
      <c r="L9" s="19"/>
    </row>
    <row r="10" spans="1:12" x14ac:dyDescent="0.25">
      <c r="A10" s="20">
        <v>1</v>
      </c>
      <c r="B10" s="17" t="s">
        <v>21</v>
      </c>
      <c r="C10" s="17"/>
      <c r="D10" s="17"/>
      <c r="E10" s="17"/>
      <c r="F10" s="21"/>
      <c r="G10" s="21"/>
      <c r="H10" s="21"/>
      <c r="I10" s="21"/>
      <c r="J10" s="21"/>
      <c r="K10" s="21"/>
      <c r="L10" s="22"/>
    </row>
    <row r="11" spans="1:12" x14ac:dyDescent="0.25">
      <c r="A11" s="20">
        <v>2</v>
      </c>
      <c r="B11" s="17" t="s">
        <v>22</v>
      </c>
      <c r="C11" s="17"/>
      <c r="D11" s="17"/>
      <c r="E11" s="17"/>
      <c r="F11" s="21"/>
      <c r="G11" s="21"/>
      <c r="H11" s="21"/>
      <c r="I11" s="21"/>
      <c r="J11" s="21"/>
      <c r="K11" s="21"/>
      <c r="L11" s="22"/>
    </row>
    <row r="12" spans="1:12" x14ac:dyDescent="0.25">
      <c r="A12" s="20">
        <v>3</v>
      </c>
      <c r="B12" s="17" t="s">
        <v>23</v>
      </c>
      <c r="C12" s="17"/>
      <c r="D12" s="17"/>
      <c r="E12" s="17"/>
      <c r="F12" s="21"/>
      <c r="G12" s="21"/>
      <c r="H12" s="21"/>
      <c r="I12" s="21"/>
      <c r="J12" s="21"/>
      <c r="K12" s="21"/>
      <c r="L12" s="22"/>
    </row>
    <row r="13" spans="1:12" x14ac:dyDescent="0.25">
      <c r="A13" s="20">
        <v>4</v>
      </c>
      <c r="B13" s="17" t="s">
        <v>24</v>
      </c>
      <c r="C13" s="17"/>
      <c r="D13" s="17"/>
      <c r="E13" s="17"/>
      <c r="F13" s="21"/>
      <c r="G13" s="21"/>
      <c r="H13" s="21"/>
      <c r="I13" s="21"/>
      <c r="J13" s="21"/>
      <c r="K13" s="21"/>
      <c r="L13" s="22"/>
    </row>
    <row r="14" spans="1:12" x14ac:dyDescent="0.25">
      <c r="A14" s="20">
        <v>5</v>
      </c>
      <c r="B14" s="17" t="s">
        <v>25</v>
      </c>
      <c r="C14" s="17"/>
      <c r="D14" s="17"/>
      <c r="E14" s="17"/>
      <c r="F14" s="21"/>
      <c r="G14" s="21"/>
      <c r="H14" s="21"/>
      <c r="I14" s="21"/>
      <c r="J14" s="21"/>
      <c r="K14" s="21"/>
      <c r="L14" s="22"/>
    </row>
    <row r="15" spans="1:12" x14ac:dyDescent="0.25">
      <c r="A15" s="20"/>
      <c r="B15" s="17" t="s">
        <v>26</v>
      </c>
      <c r="C15" s="17"/>
      <c r="D15" s="17"/>
      <c r="E15" s="17"/>
      <c r="F15" s="21"/>
      <c r="G15" s="21"/>
      <c r="H15" s="21"/>
      <c r="I15" s="21"/>
      <c r="J15" s="21"/>
      <c r="K15" s="21"/>
      <c r="L15" s="22"/>
    </row>
    <row r="16" spans="1:12" x14ac:dyDescent="0.25">
      <c r="A16" s="20"/>
      <c r="B16" s="17" t="s">
        <v>27</v>
      </c>
      <c r="C16" s="17"/>
      <c r="D16" s="17"/>
      <c r="E16" s="17"/>
      <c r="F16" s="21"/>
      <c r="G16" s="21"/>
      <c r="H16" s="21"/>
      <c r="I16" s="21"/>
      <c r="J16" s="21"/>
      <c r="K16" s="21"/>
      <c r="L16" s="22"/>
    </row>
    <row r="17" spans="1:12" x14ac:dyDescent="0.25">
      <c r="A17" s="20">
        <v>6</v>
      </c>
      <c r="B17" s="41" t="s">
        <v>50</v>
      </c>
      <c r="C17" s="17"/>
      <c r="D17" s="17"/>
      <c r="E17" s="17"/>
      <c r="F17" s="21"/>
      <c r="G17" s="21"/>
      <c r="H17" s="21"/>
      <c r="I17" s="21"/>
      <c r="J17" s="21"/>
      <c r="K17" s="21"/>
      <c r="L17" s="22"/>
    </row>
    <row r="18" spans="1:12" x14ac:dyDescent="0.25">
      <c r="A18" s="20"/>
      <c r="B18" s="17" t="s">
        <v>26</v>
      </c>
      <c r="C18" s="17"/>
      <c r="D18" s="17"/>
      <c r="E18" s="17"/>
      <c r="F18" s="21"/>
      <c r="G18" s="21"/>
      <c r="H18" s="21"/>
      <c r="I18" s="21"/>
      <c r="J18" s="21"/>
      <c r="K18" s="21"/>
      <c r="L18" s="22"/>
    </row>
    <row r="19" spans="1:12" x14ac:dyDescent="0.25">
      <c r="A19" s="20"/>
      <c r="B19" s="17" t="s">
        <v>27</v>
      </c>
      <c r="C19" s="17"/>
      <c r="D19" s="17"/>
      <c r="E19" s="17"/>
      <c r="F19" s="21"/>
      <c r="G19" s="21"/>
      <c r="H19" s="21"/>
      <c r="I19" s="21"/>
      <c r="J19" s="21"/>
      <c r="K19" s="21"/>
      <c r="L19" s="22"/>
    </row>
    <row r="20" spans="1:12" x14ac:dyDescent="0.25">
      <c r="A20" s="20">
        <v>7</v>
      </c>
      <c r="B20" s="17" t="s">
        <v>28</v>
      </c>
      <c r="C20" s="17"/>
      <c r="D20" s="17"/>
      <c r="E20" s="17"/>
      <c r="F20" s="21" t="e">
        <f>+#REF!+#REF!+#REF!+#REF!+#REF!+Junio!F20+Julio!F20+Agosto!F20+Septiembre!F20+Octubre!F20+Noviembre!F20</f>
        <v>#REF!</v>
      </c>
      <c r="G20" s="21" t="e">
        <f>+#REF!+#REF!+#REF!+#REF!+#REF!+Junio!G20+Julio!G20+Agosto!G20+Septiembre!G20+Octubre!G20+Noviembre!G20</f>
        <v>#REF!</v>
      </c>
      <c r="H20" s="21" t="e">
        <f>F20+G20</f>
        <v>#REF!</v>
      </c>
      <c r="I20" s="21" t="e">
        <f>#REF!+#REF!+#REF!+#REF!+#REF!+Junio!I20+Julio!I20+Agosto!I20+Septiembre!I20+Octubre!I20+Noviembre!I20</f>
        <v>#REF!</v>
      </c>
      <c r="J20" s="21" t="e">
        <f>#REF!+#REF!+#REF!+#REF!+#REF!+Junio!J20+Julio!J20+Agosto!J20+Septiembre!J20+Octubre!J20+Noviembre!J20</f>
        <v>#REF!</v>
      </c>
      <c r="K20" s="23" t="e">
        <f>J20/H20</f>
        <v>#REF!</v>
      </c>
      <c r="L20" s="22" t="e">
        <f>J20-F20</f>
        <v>#REF!</v>
      </c>
    </row>
    <row r="21" spans="1:12" x14ac:dyDescent="0.25">
      <c r="A21" s="20">
        <v>8</v>
      </c>
      <c r="B21" s="17" t="s">
        <v>29</v>
      </c>
      <c r="C21" s="17"/>
      <c r="D21" s="17"/>
      <c r="E21" s="17"/>
      <c r="F21" s="21"/>
      <c r="G21" s="21"/>
      <c r="H21" s="21"/>
      <c r="I21" s="21"/>
      <c r="J21" s="21"/>
      <c r="K21" s="21"/>
      <c r="L21" s="22"/>
    </row>
    <row r="22" spans="1:12" x14ac:dyDescent="0.25">
      <c r="A22" s="20">
        <v>9</v>
      </c>
      <c r="B22" s="17" t="s">
        <v>30</v>
      </c>
      <c r="C22" s="17"/>
      <c r="D22" s="17"/>
      <c r="E22" s="17"/>
      <c r="F22" s="21" t="e">
        <f>+#REF!+#REF!+#REF!+#REF!+#REF!+Junio!F22+Julio!F22+Agosto!F22+Septiembre!F22+Octubre!F22+Noviembre!F22</f>
        <v>#REF!</v>
      </c>
      <c r="G22" s="21" t="e">
        <f>+#REF!+#REF!+#REF!+#REF!+#REF!+Junio!G22+Julio!G22+Agosto!G22+Septiembre!G22+Octubre!G22+Noviembre!G22</f>
        <v>#REF!</v>
      </c>
      <c r="H22" s="21" t="e">
        <f>F22+G22</f>
        <v>#REF!</v>
      </c>
      <c r="I22" s="21" t="e">
        <f>+H22</f>
        <v>#REF!</v>
      </c>
      <c r="J22" s="21" t="e">
        <f>+I22</f>
        <v>#REF!</v>
      </c>
      <c r="K22" s="23" t="e">
        <f>J22/H22</f>
        <v>#REF!</v>
      </c>
      <c r="L22" s="22" t="e">
        <f>J22-F22</f>
        <v>#REF!</v>
      </c>
    </row>
    <row r="23" spans="1:12" x14ac:dyDescent="0.25">
      <c r="A23" s="20"/>
      <c r="B23" s="17" t="s">
        <v>62</v>
      </c>
      <c r="C23" s="17"/>
      <c r="D23" s="17"/>
      <c r="E23" s="17"/>
      <c r="F23" s="21"/>
      <c r="G23" s="21"/>
      <c r="H23" s="21"/>
      <c r="I23" s="21"/>
      <c r="J23" s="21"/>
      <c r="K23" s="23"/>
      <c r="L23" s="22">
        <f>J23-F23</f>
        <v>0</v>
      </c>
    </row>
    <row r="24" spans="1:12" x14ac:dyDescent="0.25">
      <c r="A24" s="20">
        <v>0</v>
      </c>
      <c r="B24" s="17" t="s">
        <v>31</v>
      </c>
      <c r="C24" s="17"/>
      <c r="D24" s="17"/>
      <c r="E24" s="17"/>
      <c r="F24" s="21"/>
      <c r="G24" s="21"/>
      <c r="H24" s="21"/>
      <c r="I24" s="21"/>
      <c r="J24" s="21"/>
      <c r="K24" s="21"/>
      <c r="L24" s="22"/>
    </row>
    <row r="25" spans="1:12" ht="15.75" thickBot="1" x14ac:dyDescent="0.3">
      <c r="A25" s="24"/>
      <c r="B25" s="25"/>
      <c r="C25" s="25" t="s">
        <v>32</v>
      </c>
      <c r="D25" s="25"/>
      <c r="E25" s="25"/>
      <c r="F25" s="26" t="e">
        <f>SUM(F9:F24)</f>
        <v>#REF!</v>
      </c>
      <c r="G25" s="26" t="e">
        <f>SUM(G9:G24)</f>
        <v>#REF!</v>
      </c>
      <c r="H25" s="26" t="e">
        <f>SUM(H9:H24)</f>
        <v>#REF!</v>
      </c>
      <c r="I25" s="26" t="e">
        <f>SUM(I9:I24)</f>
        <v>#REF!</v>
      </c>
      <c r="J25" s="26" t="e">
        <f>SUM(J9:J24)</f>
        <v>#REF!</v>
      </c>
      <c r="K25" s="27" t="e">
        <f>+J25/H25</f>
        <v>#REF!</v>
      </c>
      <c r="L25" s="28" t="e">
        <f>J25-F25</f>
        <v>#REF!</v>
      </c>
    </row>
    <row r="26" spans="1:12" hidden="1" x14ac:dyDescent="0.25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29"/>
    </row>
    <row r="27" spans="1:12" hidden="1" x14ac:dyDescent="0.25">
      <c r="A27" s="16" t="s">
        <v>33</v>
      </c>
      <c r="B27" s="17"/>
      <c r="C27" s="17"/>
      <c r="D27" s="17"/>
      <c r="E27" s="17"/>
      <c r="F27" s="30" t="s">
        <v>2</v>
      </c>
      <c r="G27" s="30" t="s">
        <v>3</v>
      </c>
      <c r="H27" s="30" t="s">
        <v>4</v>
      </c>
      <c r="I27" s="30" t="s">
        <v>4</v>
      </c>
      <c r="J27" s="30" t="s">
        <v>5</v>
      </c>
      <c r="K27" s="30" t="s">
        <v>6</v>
      </c>
      <c r="L27" s="31" t="s">
        <v>5</v>
      </c>
    </row>
    <row r="28" spans="1:12" hidden="1" x14ac:dyDescent="0.25">
      <c r="A28" s="16" t="s">
        <v>34</v>
      </c>
      <c r="B28" s="17"/>
      <c r="C28" s="17"/>
      <c r="D28" s="17"/>
      <c r="E28" s="17"/>
      <c r="F28" s="32" t="s">
        <v>7</v>
      </c>
      <c r="G28" s="32" t="s">
        <v>8</v>
      </c>
      <c r="H28" s="32" t="s">
        <v>9</v>
      </c>
      <c r="I28" s="32" t="s">
        <v>10</v>
      </c>
      <c r="J28" s="32" t="s">
        <v>11</v>
      </c>
      <c r="K28" s="32" t="s">
        <v>12</v>
      </c>
      <c r="L28" s="33" t="s">
        <v>13</v>
      </c>
    </row>
    <row r="29" spans="1:12" hidden="1" x14ac:dyDescent="0.25">
      <c r="A29" s="16"/>
      <c r="B29" s="17"/>
      <c r="C29" s="17"/>
      <c r="D29" s="17"/>
      <c r="E29" s="17"/>
      <c r="F29" s="34" t="s">
        <v>14</v>
      </c>
      <c r="G29" s="34" t="s">
        <v>15</v>
      </c>
      <c r="H29" s="34" t="s">
        <v>16</v>
      </c>
      <c r="I29" s="34" t="s">
        <v>17</v>
      </c>
      <c r="J29" s="34" t="s">
        <v>18</v>
      </c>
      <c r="K29" s="34" t="s">
        <v>19</v>
      </c>
      <c r="L29" s="35" t="s">
        <v>20</v>
      </c>
    </row>
    <row r="30" spans="1:12" hidden="1" x14ac:dyDescent="0.25">
      <c r="A30" s="16"/>
      <c r="B30" s="17"/>
      <c r="C30" s="17" t="s">
        <v>35</v>
      </c>
      <c r="D30" s="17"/>
      <c r="E30" s="17"/>
      <c r="F30" s="17"/>
      <c r="G30" s="17"/>
      <c r="H30" s="17"/>
      <c r="I30" s="17"/>
      <c r="J30" s="17"/>
      <c r="K30" s="17"/>
      <c r="L30" s="29"/>
    </row>
    <row r="31" spans="1:12" hidden="1" x14ac:dyDescent="0.25">
      <c r="A31" s="16"/>
      <c r="B31" s="17" t="s">
        <v>36</v>
      </c>
      <c r="C31" s="17"/>
      <c r="D31" s="17"/>
      <c r="E31" s="17"/>
      <c r="F31" s="17"/>
      <c r="G31" s="17"/>
      <c r="H31" s="17"/>
      <c r="I31" s="17"/>
      <c r="J31" s="17"/>
      <c r="K31" s="17"/>
      <c r="L31" s="29"/>
    </row>
    <row r="32" spans="1:12" hidden="1" x14ac:dyDescent="0.25">
      <c r="A32" s="16"/>
      <c r="B32" s="17" t="s">
        <v>37</v>
      </c>
      <c r="C32" s="17"/>
      <c r="D32" s="17"/>
      <c r="E32" s="17"/>
      <c r="F32" s="17"/>
      <c r="G32" s="17"/>
      <c r="H32" s="17"/>
      <c r="I32" s="17"/>
      <c r="J32" s="17"/>
      <c r="K32" s="17"/>
      <c r="L32" s="29"/>
    </row>
    <row r="33" spans="1:12" hidden="1" x14ac:dyDescent="0.25">
      <c r="A33" s="16"/>
      <c r="B33" s="17" t="s">
        <v>38</v>
      </c>
      <c r="C33" s="17"/>
      <c r="D33" s="17"/>
      <c r="E33" s="17"/>
      <c r="F33" s="17"/>
      <c r="G33" s="17"/>
      <c r="H33" s="17"/>
      <c r="I33" s="17"/>
      <c r="J33" s="17"/>
      <c r="K33" s="17"/>
      <c r="L33" s="29"/>
    </row>
    <row r="34" spans="1:12" hidden="1" x14ac:dyDescent="0.25">
      <c r="A34" s="16"/>
      <c r="B34" s="17" t="s">
        <v>39</v>
      </c>
      <c r="C34" s="17"/>
      <c r="D34" s="17"/>
      <c r="E34" s="17"/>
      <c r="F34" s="17"/>
      <c r="G34" s="17"/>
      <c r="H34" s="17"/>
      <c r="I34" s="17"/>
      <c r="J34" s="17"/>
      <c r="K34" s="17"/>
      <c r="L34" s="29"/>
    </row>
    <row r="35" spans="1:12" hidden="1" x14ac:dyDescent="0.25">
      <c r="A35" s="16"/>
      <c r="B35" s="17" t="s">
        <v>40</v>
      </c>
      <c r="C35" s="17"/>
      <c r="D35" s="17"/>
      <c r="E35" s="17"/>
      <c r="F35" s="17"/>
      <c r="G35" s="17"/>
      <c r="H35" s="17"/>
      <c r="I35" s="17"/>
      <c r="J35" s="17"/>
      <c r="K35" s="17"/>
      <c r="L35" s="29"/>
    </row>
    <row r="36" spans="1:12" hidden="1" x14ac:dyDescent="0.25">
      <c r="A36" s="16"/>
      <c r="B36" s="17" t="s">
        <v>41</v>
      </c>
      <c r="C36" s="17"/>
      <c r="D36" s="17"/>
      <c r="E36" s="17"/>
      <c r="F36" s="17"/>
      <c r="G36" s="17"/>
      <c r="H36" s="17"/>
      <c r="I36" s="17"/>
      <c r="J36" s="17"/>
      <c r="K36" s="17"/>
      <c r="L36" s="29"/>
    </row>
    <row r="37" spans="1:12" hidden="1" x14ac:dyDescent="0.25">
      <c r="A37" s="16"/>
      <c r="B37" s="17" t="s">
        <v>42</v>
      </c>
      <c r="C37" s="17"/>
      <c r="D37" s="17"/>
      <c r="E37" s="17"/>
      <c r="F37" s="17"/>
      <c r="G37" s="17"/>
      <c r="H37" s="17"/>
      <c r="I37" s="17"/>
      <c r="J37" s="17"/>
      <c r="K37" s="17"/>
      <c r="L37" s="29"/>
    </row>
    <row r="38" spans="1:12" hidden="1" x14ac:dyDescent="0.25">
      <c r="A38" s="16"/>
      <c r="B38" s="17" t="s">
        <v>43</v>
      </c>
      <c r="C38" s="17"/>
      <c r="D38" s="17"/>
      <c r="E38" s="17"/>
      <c r="F38" s="17"/>
      <c r="G38" s="17"/>
      <c r="H38" s="17"/>
      <c r="I38" s="17"/>
      <c r="J38" s="17"/>
      <c r="K38" s="17"/>
      <c r="L38" s="29"/>
    </row>
    <row r="39" spans="1:12" hidden="1" x14ac:dyDescent="0.25">
      <c r="A39" s="16"/>
      <c r="B39" s="17" t="s">
        <v>44</v>
      </c>
      <c r="C39" s="17"/>
      <c r="D39" s="17"/>
      <c r="E39" s="17"/>
      <c r="F39" s="17"/>
      <c r="G39" s="17"/>
      <c r="H39" s="17"/>
      <c r="I39" s="17"/>
      <c r="J39" s="17"/>
      <c r="K39" s="17"/>
      <c r="L39" s="29"/>
    </row>
    <row r="40" spans="1:12" hidden="1" x14ac:dyDescent="0.25">
      <c r="A40" s="16"/>
      <c r="B40" s="17" t="s">
        <v>45</v>
      </c>
      <c r="C40" s="17"/>
      <c r="D40" s="17"/>
      <c r="E40" s="17"/>
      <c r="F40" s="17"/>
      <c r="G40" s="17"/>
      <c r="H40" s="17"/>
      <c r="I40" s="17"/>
      <c r="J40" s="17"/>
      <c r="K40" s="17"/>
      <c r="L40" s="29"/>
    </row>
    <row r="41" spans="1:12" hidden="1" x14ac:dyDescent="0.25">
      <c r="A41" s="16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29"/>
    </row>
    <row r="42" spans="1:12" hidden="1" x14ac:dyDescent="0.25">
      <c r="A42" s="16"/>
      <c r="B42" s="17"/>
      <c r="C42" s="17" t="s">
        <v>46</v>
      </c>
      <c r="D42" s="17"/>
      <c r="E42" s="17"/>
      <c r="F42" s="17"/>
      <c r="G42" s="17"/>
      <c r="H42" s="17"/>
      <c r="I42" s="17"/>
      <c r="J42" s="17"/>
      <c r="K42" s="17"/>
      <c r="L42" s="29"/>
    </row>
    <row r="43" spans="1:12" hidden="1" x14ac:dyDescent="0.25">
      <c r="A43" s="16" t="s">
        <v>47</v>
      </c>
      <c r="B43" s="17" t="s">
        <v>24</v>
      </c>
      <c r="C43" s="17"/>
      <c r="D43" s="17"/>
      <c r="E43" s="17"/>
      <c r="F43" s="17"/>
      <c r="G43" s="17"/>
      <c r="H43" s="17"/>
      <c r="I43" s="17"/>
      <c r="J43" s="17"/>
      <c r="K43" s="17"/>
      <c r="L43" s="29"/>
    </row>
    <row r="44" spans="1:12" hidden="1" x14ac:dyDescent="0.25">
      <c r="A44" s="16" t="s">
        <v>48</v>
      </c>
      <c r="B44" s="17" t="s">
        <v>25</v>
      </c>
      <c r="C44" s="17"/>
      <c r="D44" s="17"/>
      <c r="E44" s="17"/>
      <c r="F44" s="17"/>
      <c r="G44" s="17"/>
      <c r="H44" s="17"/>
      <c r="I44" s="17"/>
      <c r="J44" s="17"/>
      <c r="K44" s="17"/>
      <c r="L44" s="29"/>
    </row>
    <row r="45" spans="1:12" hidden="1" x14ac:dyDescent="0.25">
      <c r="A45" s="16" t="s">
        <v>49</v>
      </c>
      <c r="B45" s="17" t="s">
        <v>50</v>
      </c>
      <c r="C45" s="17"/>
      <c r="D45" s="17"/>
      <c r="E45" s="17"/>
      <c r="F45" s="17"/>
      <c r="G45" s="17"/>
      <c r="H45" s="17"/>
      <c r="I45" s="17"/>
      <c r="J45" s="17"/>
      <c r="K45" s="17"/>
      <c r="L45" s="29"/>
    </row>
    <row r="46" spans="1:12" hidden="1" x14ac:dyDescent="0.25">
      <c r="A46" s="16" t="s">
        <v>51</v>
      </c>
      <c r="B46" s="17" t="s">
        <v>23</v>
      </c>
      <c r="C46" s="17"/>
      <c r="D46" s="17"/>
      <c r="E46" s="17"/>
      <c r="F46" s="17"/>
      <c r="G46" s="17"/>
      <c r="H46" s="17"/>
      <c r="I46" s="17"/>
      <c r="J46" s="17"/>
      <c r="K46" s="17"/>
      <c r="L46" s="29"/>
    </row>
    <row r="47" spans="1:12" hidden="1" x14ac:dyDescent="0.25">
      <c r="A47" s="16"/>
      <c r="B47" s="17" t="s">
        <v>52</v>
      </c>
      <c r="C47" s="17"/>
      <c r="D47" s="17"/>
      <c r="E47" s="17"/>
      <c r="F47" s="17"/>
      <c r="G47" s="17"/>
      <c r="H47" s="17"/>
      <c r="I47" s="17"/>
      <c r="J47" s="17"/>
      <c r="K47" s="17"/>
      <c r="L47" s="29"/>
    </row>
    <row r="48" spans="1:12" hidden="1" x14ac:dyDescent="0.25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29"/>
    </row>
    <row r="49" spans="1:12" ht="15.75" hidden="1" thickBot="1" x14ac:dyDescent="0.3">
      <c r="A49" s="36"/>
      <c r="B49" s="37" t="s">
        <v>32</v>
      </c>
      <c r="C49" s="37"/>
      <c r="D49" s="37"/>
      <c r="E49" s="37"/>
      <c r="F49" s="37"/>
      <c r="G49" s="37"/>
      <c r="H49" s="37"/>
      <c r="I49" s="37"/>
      <c r="J49" s="37"/>
      <c r="K49" s="37"/>
      <c r="L49" s="38"/>
    </row>
    <row r="50" spans="1:1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</row>
    <row r="52" spans="1:12" ht="18.75" x14ac:dyDescent="0.3">
      <c r="A52" s="39"/>
      <c r="B52" s="39"/>
      <c r="C52" s="40" t="s">
        <v>53</v>
      </c>
      <c r="D52" s="39"/>
      <c r="E52" s="39"/>
      <c r="F52" s="39"/>
      <c r="G52" s="40" t="s">
        <v>54</v>
      </c>
      <c r="H52" s="39"/>
      <c r="I52" s="39"/>
      <c r="J52" s="40" t="s">
        <v>55</v>
      </c>
      <c r="K52" s="39"/>
    </row>
    <row r="53" spans="1:12" ht="18.75" x14ac:dyDescent="0.3">
      <c r="A53" s="39"/>
      <c r="B53" s="39"/>
      <c r="C53" s="40"/>
      <c r="D53" s="39"/>
      <c r="E53" s="39"/>
      <c r="F53" s="39"/>
      <c r="G53" s="40"/>
      <c r="H53" s="39"/>
      <c r="I53" s="39"/>
      <c r="J53" s="40"/>
      <c r="K53" s="39"/>
    </row>
    <row r="54" spans="1:12" ht="18.75" x14ac:dyDescent="0.3">
      <c r="A54" s="39"/>
      <c r="B54" s="39"/>
      <c r="C54" s="40"/>
      <c r="D54" s="39"/>
      <c r="E54" s="39"/>
      <c r="F54" s="39"/>
      <c r="G54" s="40"/>
      <c r="H54" s="39"/>
      <c r="I54" s="39"/>
      <c r="J54" s="40"/>
      <c r="K54" s="39"/>
    </row>
    <row r="55" spans="1:12" ht="18.75" x14ac:dyDescent="0.3">
      <c r="A55" s="39"/>
      <c r="B55" s="39"/>
      <c r="C55" s="40" t="s">
        <v>56</v>
      </c>
      <c r="D55" s="39"/>
      <c r="E55" s="39"/>
      <c r="F55" s="39"/>
      <c r="G55" s="40" t="s">
        <v>57</v>
      </c>
      <c r="H55" s="39"/>
      <c r="I55" s="39"/>
      <c r="J55" s="40" t="s">
        <v>58</v>
      </c>
      <c r="K55" s="39"/>
    </row>
    <row r="56" spans="1:12" ht="18.75" x14ac:dyDescent="0.3">
      <c r="A56" s="39"/>
      <c r="B56" s="39"/>
      <c r="C56" s="40" t="s">
        <v>59</v>
      </c>
      <c r="D56" s="39"/>
      <c r="E56" s="39"/>
      <c r="F56" s="39"/>
      <c r="G56" s="40" t="s">
        <v>60</v>
      </c>
      <c r="H56" s="39"/>
      <c r="I56" s="39"/>
      <c r="J56" s="40" t="s">
        <v>61</v>
      </c>
      <c r="K56" s="39"/>
    </row>
  </sheetData>
  <mergeCells count="1">
    <mergeCell ref="A6:E6"/>
  </mergeCells>
  <pageMargins left="0.70866141732283472" right="0.70866141732283472" top="0.74803149606299213" bottom="0.74803149606299213" header="0.31496062992125984" footer="0.31496062992125984"/>
  <pageSetup scale="76" orientation="landscape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workbookViewId="0">
      <selection activeCell="H16" sqref="H16"/>
    </sheetView>
  </sheetViews>
  <sheetFormatPr baseColWidth="10" defaultRowHeight="15" x14ac:dyDescent="0.25"/>
  <cols>
    <col min="1" max="1" width="8.2851562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bestFit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79</v>
      </c>
    </row>
    <row r="5" spans="1:12" ht="15.75" thickBot="1" x14ac:dyDescent="0.3"/>
    <row r="6" spans="1:12" x14ac:dyDescent="0.25">
      <c r="A6" s="86" t="s">
        <v>1</v>
      </c>
      <c r="B6" s="87"/>
      <c r="C6" s="87"/>
      <c r="D6" s="87"/>
      <c r="E6" s="88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4" t="s">
        <v>6</v>
      </c>
      <c r="L6" s="5" t="s">
        <v>5</v>
      </c>
    </row>
    <row r="7" spans="1:12" x14ac:dyDescent="0.25">
      <c r="A7" s="6"/>
      <c r="B7" s="7"/>
      <c r="C7" s="7"/>
      <c r="D7" s="7"/>
      <c r="E7" s="8"/>
      <c r="F7" s="9" t="s">
        <v>7</v>
      </c>
      <c r="G7" s="9" t="s">
        <v>8</v>
      </c>
      <c r="H7" s="9" t="s">
        <v>9</v>
      </c>
      <c r="I7" s="9" t="s">
        <v>10</v>
      </c>
      <c r="J7" s="9" t="s">
        <v>11</v>
      </c>
      <c r="K7" s="9" t="s">
        <v>12</v>
      </c>
      <c r="L7" s="10" t="s">
        <v>13</v>
      </c>
    </row>
    <row r="8" spans="1:12" x14ac:dyDescent="0.25">
      <c r="A8" s="11"/>
      <c r="B8" s="12"/>
      <c r="C8" s="12"/>
      <c r="D8" s="12"/>
      <c r="E8" s="13"/>
      <c r="F8" s="14" t="s">
        <v>14</v>
      </c>
      <c r="G8" s="14" t="s">
        <v>15</v>
      </c>
      <c r="H8" s="14" t="s">
        <v>16</v>
      </c>
      <c r="I8" s="14" t="s">
        <v>17</v>
      </c>
      <c r="J8" s="14" t="s">
        <v>18</v>
      </c>
      <c r="K8" s="14" t="s">
        <v>19</v>
      </c>
      <c r="L8" s="15" t="s">
        <v>20</v>
      </c>
    </row>
    <row r="9" spans="1:12" x14ac:dyDescent="0.25">
      <c r="A9" s="16"/>
      <c r="B9" s="17"/>
      <c r="C9" s="17"/>
      <c r="D9" s="17"/>
      <c r="E9" s="17"/>
      <c r="F9" s="18"/>
      <c r="G9" s="18"/>
      <c r="H9" s="18"/>
      <c r="I9" s="18"/>
      <c r="J9" s="18"/>
      <c r="K9" s="18"/>
      <c r="L9" s="19"/>
    </row>
    <row r="10" spans="1:12" x14ac:dyDescent="0.25">
      <c r="A10" s="20">
        <v>1</v>
      </c>
      <c r="B10" s="17" t="s">
        <v>21</v>
      </c>
      <c r="C10" s="17"/>
      <c r="D10" s="17"/>
      <c r="E10" s="17"/>
      <c r="F10" s="21"/>
      <c r="G10" s="21"/>
      <c r="H10" s="21"/>
      <c r="I10" s="21"/>
      <c r="J10" s="21"/>
      <c r="K10" s="21"/>
      <c r="L10" s="22"/>
    </row>
    <row r="11" spans="1:12" x14ac:dyDescent="0.25">
      <c r="A11" s="20">
        <v>2</v>
      </c>
      <c r="B11" s="17" t="s">
        <v>22</v>
      </c>
      <c r="C11" s="17"/>
      <c r="D11" s="17"/>
      <c r="E11" s="17"/>
      <c r="F11" s="21"/>
      <c r="G11" s="21"/>
      <c r="H11" s="21"/>
      <c r="I11" s="21"/>
      <c r="J11" s="21"/>
      <c r="K11" s="21"/>
      <c r="L11" s="22"/>
    </row>
    <row r="12" spans="1:12" x14ac:dyDescent="0.25">
      <c r="A12" s="20">
        <v>3</v>
      </c>
      <c r="B12" s="17" t="s">
        <v>23</v>
      </c>
      <c r="C12" s="17"/>
      <c r="D12" s="17"/>
      <c r="E12" s="17"/>
      <c r="F12" s="21"/>
      <c r="G12" s="21"/>
      <c r="H12" s="21"/>
      <c r="I12" s="21"/>
      <c r="J12" s="21"/>
      <c r="K12" s="21"/>
      <c r="L12" s="22"/>
    </row>
    <row r="13" spans="1:12" x14ac:dyDescent="0.25">
      <c r="A13" s="20">
        <v>4</v>
      </c>
      <c r="B13" s="17" t="s">
        <v>24</v>
      </c>
      <c r="C13" s="17"/>
      <c r="D13" s="17"/>
      <c r="E13" s="17"/>
      <c r="F13" s="21"/>
      <c r="G13" s="21"/>
      <c r="H13" s="21"/>
      <c r="I13" s="21"/>
      <c r="J13" s="21"/>
      <c r="K13" s="21"/>
      <c r="L13" s="22"/>
    </row>
    <row r="14" spans="1:12" x14ac:dyDescent="0.25">
      <c r="A14" s="20">
        <v>5</v>
      </c>
      <c r="B14" s="17" t="s">
        <v>25</v>
      </c>
      <c r="C14" s="17"/>
      <c r="D14" s="17"/>
      <c r="E14" s="17"/>
      <c r="F14" s="21"/>
      <c r="G14" s="21"/>
      <c r="H14" s="21"/>
      <c r="I14" s="21"/>
      <c r="J14" s="21"/>
      <c r="K14" s="21"/>
      <c r="L14" s="22"/>
    </row>
    <row r="15" spans="1:12" x14ac:dyDescent="0.25">
      <c r="A15" s="20"/>
      <c r="B15" s="17" t="s">
        <v>26</v>
      </c>
      <c r="C15" s="17"/>
      <c r="D15" s="17"/>
      <c r="E15" s="17"/>
      <c r="F15" s="21"/>
      <c r="G15" s="21"/>
      <c r="H15" s="21"/>
      <c r="I15" s="21"/>
      <c r="J15" s="21"/>
      <c r="K15" s="21"/>
      <c r="L15" s="22"/>
    </row>
    <row r="16" spans="1:12" x14ac:dyDescent="0.25">
      <c r="A16" s="20"/>
      <c r="B16" s="17" t="s">
        <v>27</v>
      </c>
      <c r="C16" s="17"/>
      <c r="D16" s="17"/>
      <c r="E16" s="17"/>
      <c r="F16" s="21"/>
      <c r="G16" s="21"/>
      <c r="H16" s="21"/>
      <c r="I16" s="21"/>
      <c r="J16" s="21"/>
      <c r="K16" s="21"/>
      <c r="L16" s="22"/>
    </row>
    <row r="17" spans="1:12" x14ac:dyDescent="0.25">
      <c r="A17" s="20">
        <v>6</v>
      </c>
      <c r="B17" s="41" t="s">
        <v>50</v>
      </c>
      <c r="C17" s="17"/>
      <c r="D17" s="17"/>
      <c r="E17" s="17"/>
      <c r="F17" s="21"/>
      <c r="G17" s="21"/>
      <c r="H17" s="21"/>
      <c r="I17" s="21"/>
      <c r="J17" s="21"/>
      <c r="K17" s="21"/>
      <c r="L17" s="22"/>
    </row>
    <row r="18" spans="1:12" x14ac:dyDescent="0.25">
      <c r="A18" s="20"/>
      <c r="B18" s="17" t="s">
        <v>26</v>
      </c>
      <c r="C18" s="17"/>
      <c r="D18" s="17"/>
      <c r="E18" s="17"/>
      <c r="F18" s="21"/>
      <c r="G18" s="21"/>
      <c r="H18" s="21"/>
      <c r="I18" s="21"/>
      <c r="J18" s="21"/>
      <c r="K18" s="21"/>
      <c r="L18" s="22"/>
    </row>
    <row r="19" spans="1:12" x14ac:dyDescent="0.25">
      <c r="A19" s="20"/>
      <c r="B19" s="17" t="s">
        <v>27</v>
      </c>
      <c r="C19" s="17"/>
      <c r="D19" s="17"/>
      <c r="E19" s="17"/>
      <c r="F19" s="21"/>
      <c r="G19" s="21"/>
      <c r="H19" s="21"/>
      <c r="I19" s="21"/>
      <c r="J19" s="21"/>
      <c r="K19" s="21"/>
      <c r="L19" s="22"/>
    </row>
    <row r="20" spans="1:12" x14ac:dyDescent="0.25">
      <c r="A20" s="20">
        <v>7</v>
      </c>
      <c r="B20" s="17" t="s">
        <v>28</v>
      </c>
      <c r="C20" s="17"/>
      <c r="D20" s="17"/>
      <c r="E20" s="17"/>
      <c r="F20" s="21" t="e">
        <f>+#REF!+#REF!+#REF!+#REF!+#REF!+Junio!F20+Julio!F20+Agosto!F20+Septiembre!F20+Octubre!F20+Noviembre!F20+Diciembre!F20</f>
        <v>#REF!</v>
      </c>
      <c r="G20" s="21" t="e">
        <f>#REF!+#REF!+#REF!+#REF!+#REF!+Junio!G20+Julio!G20+Agosto!G20+Septiembre!G20+Octubre!G20+Noviembre!G20+Diciembre!G20</f>
        <v>#REF!</v>
      </c>
      <c r="H20" s="21" t="e">
        <f>F20+G20</f>
        <v>#REF!</v>
      </c>
      <c r="I20" s="21" t="e">
        <f>#REF!+#REF!+#REF!+#REF!+#REF!+Junio!I20+Julio!I20+Agosto!I20+Septiembre!I20+Octubre!I20+Noviembre!I20+Diciembre!I20</f>
        <v>#REF!</v>
      </c>
      <c r="J20" s="21" t="e">
        <f>#REF!+#REF!+#REF!+#REF!+#REF!+Junio!J20+Julio!J20+Agosto!J20+Septiembre!J20+Octubre!J20+Noviembre!J20+Diciembre!J20</f>
        <v>#REF!</v>
      </c>
      <c r="K20" s="23" t="e">
        <f>J20/H20</f>
        <v>#REF!</v>
      </c>
      <c r="L20" s="22" t="e">
        <f>J20-F20</f>
        <v>#REF!</v>
      </c>
    </row>
    <row r="21" spans="1:12" x14ac:dyDescent="0.25">
      <c r="A21" s="20">
        <v>8</v>
      </c>
      <c r="B21" s="17" t="s">
        <v>29</v>
      </c>
      <c r="C21" s="17"/>
      <c r="D21" s="17"/>
      <c r="E21" s="17"/>
      <c r="F21" s="21"/>
      <c r="G21" s="21"/>
      <c r="H21" s="21"/>
      <c r="I21" s="21"/>
      <c r="J21" s="21"/>
      <c r="K21" s="21"/>
      <c r="L21" s="22"/>
    </row>
    <row r="22" spans="1:12" x14ac:dyDescent="0.25">
      <c r="A22" s="20">
        <v>9</v>
      </c>
      <c r="B22" s="17" t="s">
        <v>30</v>
      </c>
      <c r="C22" s="17"/>
      <c r="D22" s="17"/>
      <c r="E22" s="17"/>
      <c r="F22" s="21"/>
      <c r="G22" s="21"/>
      <c r="H22" s="21"/>
      <c r="I22" s="21"/>
      <c r="J22" s="21"/>
      <c r="K22" s="23"/>
      <c r="L22" s="22">
        <f>J22-F22</f>
        <v>0</v>
      </c>
    </row>
    <row r="23" spans="1:12" x14ac:dyDescent="0.25">
      <c r="A23" s="20"/>
      <c r="B23" s="17" t="s">
        <v>62</v>
      </c>
      <c r="C23" s="17"/>
      <c r="D23" s="17"/>
      <c r="E23" s="17"/>
      <c r="F23" s="21" t="e">
        <f>+#REF!+#REF!+#REF!+#REF!+#REF!+Junio!F22+Julio!F22+Agosto!F22+Septiembre!F22+Octubre!F22+Noviembre!F22+Diciembre!F22</f>
        <v>#REF!</v>
      </c>
      <c r="G23" s="21" t="e">
        <f>+#REF!+#REF!+#REF!+#REF!+#REF!+Junio!G22+Julio!G22+Agosto!G22+Septiembre!G22+Octubre!G22+Noviembre!G22+Diciembre!G22</f>
        <v>#REF!</v>
      </c>
      <c r="H23" s="21" t="e">
        <f>+F23+G23</f>
        <v>#REF!</v>
      </c>
      <c r="I23" s="21" t="e">
        <f>+H23</f>
        <v>#REF!</v>
      </c>
      <c r="J23" s="21">
        <f>13197086.92-127903</f>
        <v>13069183.92</v>
      </c>
      <c r="K23" s="23" t="e">
        <f>J23/H23</f>
        <v>#REF!</v>
      </c>
      <c r="L23" s="22" t="e">
        <f>J23-F23</f>
        <v>#REF!</v>
      </c>
    </row>
    <row r="24" spans="1:12" x14ac:dyDescent="0.25">
      <c r="A24" s="20">
        <v>0</v>
      </c>
      <c r="B24" s="17" t="s">
        <v>31</v>
      </c>
      <c r="C24" s="17"/>
      <c r="D24" s="17"/>
      <c r="E24" s="17"/>
      <c r="F24" s="21"/>
      <c r="G24" s="21"/>
      <c r="H24" s="21"/>
      <c r="I24" s="21"/>
      <c r="J24" s="21"/>
      <c r="K24" s="21"/>
      <c r="L24" s="22"/>
    </row>
    <row r="25" spans="1:12" ht="15.75" thickBot="1" x14ac:dyDescent="0.3">
      <c r="A25" s="24"/>
      <c r="B25" s="25"/>
      <c r="C25" s="25" t="s">
        <v>32</v>
      </c>
      <c r="D25" s="25"/>
      <c r="E25" s="25"/>
      <c r="F25" s="26" t="e">
        <f>SUM(F9:F24)</f>
        <v>#REF!</v>
      </c>
      <c r="G25" s="26" t="e">
        <f>SUM(G9:G24)</f>
        <v>#REF!</v>
      </c>
      <c r="H25" s="26" t="e">
        <f>SUM(H9:H24)</f>
        <v>#REF!</v>
      </c>
      <c r="I25" s="26" t="e">
        <f>SUM(I9:I24)</f>
        <v>#REF!</v>
      </c>
      <c r="J25" s="26" t="e">
        <f>SUM(J9:J24)</f>
        <v>#REF!</v>
      </c>
      <c r="K25" s="27" t="e">
        <f>+J25/H25</f>
        <v>#REF!</v>
      </c>
      <c r="L25" s="28" t="e">
        <f>J25-F25</f>
        <v>#REF!</v>
      </c>
    </row>
    <row r="26" spans="1:12" hidden="1" x14ac:dyDescent="0.25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29"/>
    </row>
    <row r="27" spans="1:12" hidden="1" x14ac:dyDescent="0.25">
      <c r="A27" s="16" t="s">
        <v>33</v>
      </c>
      <c r="B27" s="17"/>
      <c r="C27" s="17"/>
      <c r="D27" s="17"/>
      <c r="E27" s="17"/>
      <c r="F27" s="30" t="s">
        <v>2</v>
      </c>
      <c r="G27" s="30" t="s">
        <v>3</v>
      </c>
      <c r="H27" s="30" t="s">
        <v>4</v>
      </c>
      <c r="I27" s="30" t="s">
        <v>4</v>
      </c>
      <c r="J27" s="30" t="s">
        <v>5</v>
      </c>
      <c r="K27" s="30" t="s">
        <v>6</v>
      </c>
      <c r="L27" s="31" t="s">
        <v>5</v>
      </c>
    </row>
    <row r="28" spans="1:12" hidden="1" x14ac:dyDescent="0.25">
      <c r="A28" s="16" t="s">
        <v>34</v>
      </c>
      <c r="B28" s="17"/>
      <c r="C28" s="17"/>
      <c r="D28" s="17"/>
      <c r="E28" s="17"/>
      <c r="F28" s="32" t="s">
        <v>7</v>
      </c>
      <c r="G28" s="32" t="s">
        <v>8</v>
      </c>
      <c r="H28" s="32" t="s">
        <v>9</v>
      </c>
      <c r="I28" s="32" t="s">
        <v>10</v>
      </c>
      <c r="J28" s="32" t="s">
        <v>11</v>
      </c>
      <c r="K28" s="32" t="s">
        <v>12</v>
      </c>
      <c r="L28" s="33" t="s">
        <v>13</v>
      </c>
    </row>
    <row r="29" spans="1:12" hidden="1" x14ac:dyDescent="0.25">
      <c r="A29" s="16"/>
      <c r="B29" s="17"/>
      <c r="C29" s="17"/>
      <c r="D29" s="17"/>
      <c r="E29" s="17"/>
      <c r="F29" s="34" t="s">
        <v>14</v>
      </c>
      <c r="G29" s="34" t="s">
        <v>15</v>
      </c>
      <c r="H29" s="34" t="s">
        <v>16</v>
      </c>
      <c r="I29" s="34" t="s">
        <v>17</v>
      </c>
      <c r="J29" s="34" t="s">
        <v>18</v>
      </c>
      <c r="K29" s="34" t="s">
        <v>19</v>
      </c>
      <c r="L29" s="35" t="s">
        <v>20</v>
      </c>
    </row>
    <row r="30" spans="1:12" hidden="1" x14ac:dyDescent="0.25">
      <c r="A30" s="16"/>
      <c r="B30" s="17"/>
      <c r="C30" s="17" t="s">
        <v>35</v>
      </c>
      <c r="D30" s="17"/>
      <c r="E30" s="17"/>
      <c r="F30" s="17"/>
      <c r="G30" s="17"/>
      <c r="H30" s="17"/>
      <c r="I30" s="17"/>
      <c r="J30" s="17"/>
      <c r="K30" s="17"/>
      <c r="L30" s="29"/>
    </row>
    <row r="31" spans="1:12" hidden="1" x14ac:dyDescent="0.25">
      <c r="A31" s="16"/>
      <c r="B31" s="17" t="s">
        <v>36</v>
      </c>
      <c r="C31" s="17"/>
      <c r="D31" s="17"/>
      <c r="E31" s="17"/>
      <c r="F31" s="17"/>
      <c r="G31" s="17"/>
      <c r="H31" s="17"/>
      <c r="I31" s="17"/>
      <c r="J31" s="17"/>
      <c r="K31" s="17"/>
      <c r="L31" s="29"/>
    </row>
    <row r="32" spans="1:12" hidden="1" x14ac:dyDescent="0.25">
      <c r="A32" s="16"/>
      <c r="B32" s="17" t="s">
        <v>37</v>
      </c>
      <c r="C32" s="17"/>
      <c r="D32" s="17"/>
      <c r="E32" s="17"/>
      <c r="F32" s="17"/>
      <c r="G32" s="17"/>
      <c r="H32" s="17"/>
      <c r="I32" s="17"/>
      <c r="J32" s="17"/>
      <c r="K32" s="17"/>
      <c r="L32" s="29"/>
    </row>
    <row r="33" spans="1:12" hidden="1" x14ac:dyDescent="0.25">
      <c r="A33" s="16"/>
      <c r="B33" s="17" t="s">
        <v>38</v>
      </c>
      <c r="C33" s="17"/>
      <c r="D33" s="17"/>
      <c r="E33" s="17"/>
      <c r="F33" s="17"/>
      <c r="G33" s="17"/>
      <c r="H33" s="17"/>
      <c r="I33" s="17"/>
      <c r="J33" s="17"/>
      <c r="K33" s="17"/>
      <c r="L33" s="29"/>
    </row>
    <row r="34" spans="1:12" hidden="1" x14ac:dyDescent="0.25">
      <c r="A34" s="16"/>
      <c r="B34" s="17" t="s">
        <v>39</v>
      </c>
      <c r="C34" s="17"/>
      <c r="D34" s="17"/>
      <c r="E34" s="17"/>
      <c r="F34" s="17"/>
      <c r="G34" s="17"/>
      <c r="H34" s="17"/>
      <c r="I34" s="17"/>
      <c r="J34" s="17"/>
      <c r="K34" s="17"/>
      <c r="L34" s="29"/>
    </row>
    <row r="35" spans="1:12" hidden="1" x14ac:dyDescent="0.25">
      <c r="A35" s="16"/>
      <c r="B35" s="17" t="s">
        <v>40</v>
      </c>
      <c r="C35" s="17"/>
      <c r="D35" s="17"/>
      <c r="E35" s="17"/>
      <c r="F35" s="17"/>
      <c r="G35" s="17"/>
      <c r="H35" s="17"/>
      <c r="I35" s="17"/>
      <c r="J35" s="17"/>
      <c r="K35" s="17"/>
      <c r="L35" s="29"/>
    </row>
    <row r="36" spans="1:12" hidden="1" x14ac:dyDescent="0.25">
      <c r="A36" s="16"/>
      <c r="B36" s="17" t="s">
        <v>41</v>
      </c>
      <c r="C36" s="17"/>
      <c r="D36" s="17"/>
      <c r="E36" s="17"/>
      <c r="F36" s="17"/>
      <c r="G36" s="17"/>
      <c r="H36" s="17"/>
      <c r="I36" s="17"/>
      <c r="J36" s="17"/>
      <c r="K36" s="17"/>
      <c r="L36" s="29"/>
    </row>
    <row r="37" spans="1:12" hidden="1" x14ac:dyDescent="0.25">
      <c r="A37" s="16"/>
      <c r="B37" s="17" t="s">
        <v>42</v>
      </c>
      <c r="C37" s="17"/>
      <c r="D37" s="17"/>
      <c r="E37" s="17"/>
      <c r="F37" s="17"/>
      <c r="G37" s="17"/>
      <c r="H37" s="17"/>
      <c r="I37" s="17"/>
      <c r="J37" s="17"/>
      <c r="K37" s="17"/>
      <c r="L37" s="29"/>
    </row>
    <row r="38" spans="1:12" hidden="1" x14ac:dyDescent="0.25">
      <c r="A38" s="16"/>
      <c r="B38" s="17" t="s">
        <v>43</v>
      </c>
      <c r="C38" s="17"/>
      <c r="D38" s="17"/>
      <c r="E38" s="17"/>
      <c r="F38" s="17"/>
      <c r="G38" s="17"/>
      <c r="H38" s="17"/>
      <c r="I38" s="17"/>
      <c r="J38" s="17"/>
      <c r="K38" s="17"/>
      <c r="L38" s="29"/>
    </row>
    <row r="39" spans="1:12" hidden="1" x14ac:dyDescent="0.25">
      <c r="A39" s="16"/>
      <c r="B39" s="17" t="s">
        <v>44</v>
      </c>
      <c r="C39" s="17"/>
      <c r="D39" s="17"/>
      <c r="E39" s="17"/>
      <c r="F39" s="17"/>
      <c r="G39" s="17"/>
      <c r="H39" s="17"/>
      <c r="I39" s="17"/>
      <c r="J39" s="17"/>
      <c r="K39" s="17"/>
      <c r="L39" s="29"/>
    </row>
    <row r="40" spans="1:12" hidden="1" x14ac:dyDescent="0.25">
      <c r="A40" s="16"/>
      <c r="B40" s="17" t="s">
        <v>45</v>
      </c>
      <c r="C40" s="17"/>
      <c r="D40" s="17"/>
      <c r="E40" s="17"/>
      <c r="F40" s="17"/>
      <c r="G40" s="17"/>
      <c r="H40" s="17"/>
      <c r="I40" s="17"/>
      <c r="J40" s="17"/>
      <c r="K40" s="17"/>
      <c r="L40" s="29"/>
    </row>
    <row r="41" spans="1:12" hidden="1" x14ac:dyDescent="0.25">
      <c r="A41" s="16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29"/>
    </row>
    <row r="42" spans="1:12" hidden="1" x14ac:dyDescent="0.25">
      <c r="A42" s="16"/>
      <c r="B42" s="17"/>
      <c r="C42" s="17" t="s">
        <v>46</v>
      </c>
      <c r="D42" s="17"/>
      <c r="E42" s="17"/>
      <c r="F42" s="17"/>
      <c r="G42" s="17"/>
      <c r="H42" s="17"/>
      <c r="I42" s="17"/>
      <c r="J42" s="17"/>
      <c r="K42" s="17"/>
      <c r="L42" s="29"/>
    </row>
    <row r="43" spans="1:12" hidden="1" x14ac:dyDescent="0.25">
      <c r="A43" s="16" t="s">
        <v>47</v>
      </c>
      <c r="B43" s="17" t="s">
        <v>24</v>
      </c>
      <c r="C43" s="17"/>
      <c r="D43" s="17"/>
      <c r="E43" s="17"/>
      <c r="F43" s="17"/>
      <c r="G43" s="17"/>
      <c r="H43" s="17"/>
      <c r="I43" s="17"/>
      <c r="J43" s="17"/>
      <c r="K43" s="17"/>
      <c r="L43" s="29"/>
    </row>
    <row r="44" spans="1:12" hidden="1" x14ac:dyDescent="0.25">
      <c r="A44" s="16" t="s">
        <v>48</v>
      </c>
      <c r="B44" s="17" t="s">
        <v>25</v>
      </c>
      <c r="C44" s="17"/>
      <c r="D44" s="17"/>
      <c r="E44" s="17"/>
      <c r="F44" s="17"/>
      <c r="G44" s="17"/>
      <c r="H44" s="17"/>
      <c r="I44" s="17"/>
      <c r="J44" s="17"/>
      <c r="K44" s="17"/>
      <c r="L44" s="29"/>
    </row>
    <row r="45" spans="1:12" hidden="1" x14ac:dyDescent="0.25">
      <c r="A45" s="16" t="s">
        <v>49</v>
      </c>
      <c r="B45" s="17" t="s">
        <v>50</v>
      </c>
      <c r="C45" s="17"/>
      <c r="D45" s="17"/>
      <c r="E45" s="17"/>
      <c r="F45" s="17"/>
      <c r="G45" s="17"/>
      <c r="H45" s="17"/>
      <c r="I45" s="17"/>
      <c r="J45" s="17"/>
      <c r="K45" s="17"/>
      <c r="L45" s="29"/>
    </row>
    <row r="46" spans="1:12" hidden="1" x14ac:dyDescent="0.25">
      <c r="A46" s="16" t="s">
        <v>51</v>
      </c>
      <c r="B46" s="17" t="s">
        <v>23</v>
      </c>
      <c r="C46" s="17"/>
      <c r="D46" s="17"/>
      <c r="E46" s="17"/>
      <c r="F46" s="17"/>
      <c r="G46" s="17"/>
      <c r="H46" s="17"/>
      <c r="I46" s="17"/>
      <c r="J46" s="17"/>
      <c r="K46" s="17"/>
      <c r="L46" s="29"/>
    </row>
    <row r="47" spans="1:12" hidden="1" x14ac:dyDescent="0.25">
      <c r="A47" s="16"/>
      <c r="B47" s="17" t="s">
        <v>52</v>
      </c>
      <c r="C47" s="17"/>
      <c r="D47" s="17"/>
      <c r="E47" s="17"/>
      <c r="F47" s="17"/>
      <c r="G47" s="17"/>
      <c r="H47" s="17"/>
      <c r="I47" s="17"/>
      <c r="J47" s="17"/>
      <c r="K47" s="17"/>
      <c r="L47" s="29"/>
    </row>
    <row r="48" spans="1:12" hidden="1" x14ac:dyDescent="0.25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29"/>
    </row>
    <row r="49" spans="1:12" ht="15.75" hidden="1" thickBot="1" x14ac:dyDescent="0.3">
      <c r="A49" s="36"/>
      <c r="B49" s="37" t="s">
        <v>32</v>
      </c>
      <c r="C49" s="37"/>
      <c r="D49" s="37"/>
      <c r="E49" s="37"/>
      <c r="F49" s="37"/>
      <c r="G49" s="37"/>
      <c r="H49" s="37"/>
      <c r="I49" s="37"/>
      <c r="J49" s="37"/>
      <c r="K49" s="37"/>
      <c r="L49" s="38"/>
    </row>
    <row r="50" spans="1:1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</row>
    <row r="52" spans="1:12" ht="18.75" x14ac:dyDescent="0.3">
      <c r="A52" s="39"/>
      <c r="B52" s="39"/>
      <c r="C52" s="40" t="s">
        <v>53</v>
      </c>
      <c r="D52" s="39"/>
      <c r="E52" s="39"/>
      <c r="F52" s="39"/>
      <c r="G52" s="40" t="s">
        <v>54</v>
      </c>
      <c r="H52" s="39"/>
      <c r="I52" s="39"/>
      <c r="J52" s="40" t="s">
        <v>55</v>
      </c>
      <c r="K52" s="39"/>
    </row>
    <row r="53" spans="1:12" ht="18.75" x14ac:dyDescent="0.3">
      <c r="A53" s="39"/>
      <c r="B53" s="39"/>
      <c r="C53" s="40"/>
      <c r="D53" s="39"/>
      <c r="E53" s="39"/>
      <c r="F53" s="39"/>
      <c r="G53" s="40"/>
      <c r="H53" s="39"/>
      <c r="I53" s="39"/>
      <c r="J53" s="40"/>
      <c r="K53" s="39"/>
    </row>
    <row r="54" spans="1:12" ht="18.75" x14ac:dyDescent="0.3">
      <c r="A54" s="39"/>
      <c r="B54" s="39"/>
      <c r="C54" s="40"/>
      <c r="D54" s="39"/>
      <c r="E54" s="39"/>
      <c r="F54" s="39"/>
      <c r="G54" s="40"/>
      <c r="H54" s="39"/>
      <c r="I54" s="39"/>
      <c r="J54" s="40"/>
      <c r="K54" s="39"/>
    </row>
    <row r="55" spans="1:12" ht="18.75" x14ac:dyDescent="0.3">
      <c r="A55" s="39"/>
      <c r="B55" s="39"/>
      <c r="C55" s="40" t="s">
        <v>56</v>
      </c>
      <c r="D55" s="39"/>
      <c r="E55" s="39"/>
      <c r="F55" s="39"/>
      <c r="G55" s="40" t="s">
        <v>77</v>
      </c>
      <c r="H55" s="39"/>
      <c r="I55" s="39"/>
      <c r="J55" s="40" t="s">
        <v>78</v>
      </c>
      <c r="K55" s="39"/>
    </row>
    <row r="56" spans="1:12" ht="18.75" x14ac:dyDescent="0.3">
      <c r="A56" s="39"/>
      <c r="B56" s="39"/>
      <c r="C56" s="40" t="s">
        <v>59</v>
      </c>
      <c r="D56" s="39"/>
      <c r="E56" s="39"/>
      <c r="F56" s="39"/>
      <c r="G56" s="40" t="s">
        <v>76</v>
      </c>
      <c r="H56" s="39"/>
      <c r="I56" s="39"/>
      <c r="J56" s="40" t="s">
        <v>61</v>
      </c>
      <c r="K56" s="39"/>
    </row>
  </sheetData>
  <mergeCells count="1">
    <mergeCell ref="A6:E6"/>
  </mergeCells>
  <pageMargins left="0.70866141732283472" right="0.70866141732283472" top="0.74803149606299213" bottom="0.74803149606299213" header="0.31496062992125984" footer="0.31496062992125984"/>
  <pageSetup scale="76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workbookViewId="0"/>
  </sheetViews>
  <sheetFormatPr baseColWidth="10" defaultRowHeight="15" x14ac:dyDescent="0.25"/>
  <cols>
    <col min="1" max="1" width="8.2851562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bestFit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65</v>
      </c>
    </row>
    <row r="5" spans="1:12" ht="15.75" thickBot="1" x14ac:dyDescent="0.3"/>
    <row r="6" spans="1:12" x14ac:dyDescent="0.25">
      <c r="A6" s="86" t="s">
        <v>1</v>
      </c>
      <c r="B6" s="87"/>
      <c r="C6" s="87"/>
      <c r="D6" s="87"/>
      <c r="E6" s="88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4" t="s">
        <v>6</v>
      </c>
      <c r="L6" s="5" t="s">
        <v>5</v>
      </c>
    </row>
    <row r="7" spans="1:12" x14ac:dyDescent="0.25">
      <c r="A7" s="6"/>
      <c r="B7" s="7"/>
      <c r="C7" s="7"/>
      <c r="D7" s="7"/>
      <c r="E7" s="8"/>
      <c r="F7" s="9" t="s">
        <v>7</v>
      </c>
      <c r="G7" s="9" t="s">
        <v>8</v>
      </c>
      <c r="H7" s="9" t="s">
        <v>9</v>
      </c>
      <c r="I7" s="9" t="s">
        <v>10</v>
      </c>
      <c r="J7" s="9" t="s">
        <v>11</v>
      </c>
      <c r="K7" s="9" t="s">
        <v>12</v>
      </c>
      <c r="L7" s="10" t="s">
        <v>13</v>
      </c>
    </row>
    <row r="8" spans="1:12" x14ac:dyDescent="0.25">
      <c r="A8" s="11"/>
      <c r="B8" s="12"/>
      <c r="C8" s="12"/>
      <c r="D8" s="12"/>
      <c r="E8" s="13"/>
      <c r="F8" s="14" t="s">
        <v>14</v>
      </c>
      <c r="G8" s="14" t="s">
        <v>15</v>
      </c>
      <c r="H8" s="14" t="s">
        <v>16</v>
      </c>
      <c r="I8" s="14" t="s">
        <v>17</v>
      </c>
      <c r="J8" s="14" t="s">
        <v>18</v>
      </c>
      <c r="K8" s="14" t="s">
        <v>19</v>
      </c>
      <c r="L8" s="15" t="s">
        <v>20</v>
      </c>
    </row>
    <row r="9" spans="1:12" x14ac:dyDescent="0.25">
      <c r="A9" s="16"/>
      <c r="B9" s="17"/>
      <c r="C9" s="17"/>
      <c r="D9" s="17"/>
      <c r="E9" s="17"/>
      <c r="F9" s="18"/>
      <c r="G9" s="18"/>
      <c r="H9" s="18"/>
      <c r="I9" s="18"/>
      <c r="J9" s="18"/>
      <c r="K9" s="18"/>
      <c r="L9" s="19"/>
    </row>
    <row r="10" spans="1:12" x14ac:dyDescent="0.25">
      <c r="A10" s="20">
        <v>1</v>
      </c>
      <c r="B10" s="17" t="s">
        <v>21</v>
      </c>
      <c r="C10" s="17"/>
      <c r="D10" s="17"/>
      <c r="E10" s="17"/>
      <c r="F10" s="21"/>
      <c r="G10" s="21"/>
      <c r="H10" s="21"/>
      <c r="I10" s="21"/>
      <c r="J10" s="21"/>
      <c r="K10" s="21"/>
      <c r="L10" s="22"/>
    </row>
    <row r="11" spans="1:12" x14ac:dyDescent="0.25">
      <c r="A11" s="20">
        <v>2</v>
      </c>
      <c r="B11" s="17" t="s">
        <v>22</v>
      </c>
      <c r="C11" s="17"/>
      <c r="D11" s="17"/>
      <c r="E11" s="17"/>
      <c r="F11" s="21"/>
      <c r="G11" s="21"/>
      <c r="H11" s="21"/>
      <c r="I11" s="21"/>
      <c r="J11" s="21"/>
      <c r="K11" s="21"/>
      <c r="L11" s="22"/>
    </row>
    <row r="12" spans="1:12" x14ac:dyDescent="0.25">
      <c r="A12" s="20">
        <v>3</v>
      </c>
      <c r="B12" s="17" t="s">
        <v>23</v>
      </c>
      <c r="C12" s="17"/>
      <c r="D12" s="17"/>
      <c r="E12" s="17"/>
      <c r="F12" s="21"/>
      <c r="G12" s="21"/>
      <c r="H12" s="21"/>
      <c r="I12" s="21"/>
      <c r="J12" s="21"/>
      <c r="K12" s="21"/>
      <c r="L12" s="22"/>
    </row>
    <row r="13" spans="1:12" x14ac:dyDescent="0.25">
      <c r="A13" s="20">
        <v>4</v>
      </c>
      <c r="B13" s="17" t="s">
        <v>24</v>
      </c>
      <c r="C13" s="17"/>
      <c r="D13" s="17"/>
      <c r="E13" s="17"/>
      <c r="F13" s="21"/>
      <c r="G13" s="21"/>
      <c r="H13" s="21"/>
      <c r="I13" s="21"/>
      <c r="J13" s="21"/>
      <c r="K13" s="21"/>
      <c r="L13" s="22"/>
    </row>
    <row r="14" spans="1:12" x14ac:dyDescent="0.25">
      <c r="A14" s="20">
        <v>5</v>
      </c>
      <c r="B14" s="17" t="s">
        <v>25</v>
      </c>
      <c r="C14" s="17"/>
      <c r="D14" s="17"/>
      <c r="E14" s="17"/>
      <c r="F14" s="21"/>
      <c r="G14" s="21"/>
      <c r="H14" s="21"/>
      <c r="I14" s="21"/>
      <c r="J14" s="21"/>
      <c r="K14" s="21"/>
      <c r="L14" s="22"/>
    </row>
    <row r="15" spans="1:12" x14ac:dyDescent="0.25">
      <c r="A15" s="20"/>
      <c r="B15" s="17" t="s">
        <v>26</v>
      </c>
      <c r="C15" s="17"/>
      <c r="D15" s="17"/>
      <c r="E15" s="17"/>
      <c r="F15" s="21"/>
      <c r="G15" s="21"/>
      <c r="H15" s="21"/>
      <c r="I15" s="21"/>
      <c r="J15" s="21"/>
      <c r="K15" s="21"/>
      <c r="L15" s="22"/>
    </row>
    <row r="16" spans="1:12" x14ac:dyDescent="0.25">
      <c r="A16" s="20"/>
      <c r="B16" s="17" t="s">
        <v>27</v>
      </c>
      <c r="C16" s="17"/>
      <c r="D16" s="17"/>
      <c r="E16" s="17"/>
      <c r="F16" s="21"/>
      <c r="G16" s="21"/>
      <c r="H16" s="21"/>
      <c r="I16" s="21"/>
      <c r="J16" s="21"/>
      <c r="K16" s="21"/>
      <c r="L16" s="22"/>
    </row>
    <row r="17" spans="1:12" x14ac:dyDescent="0.25">
      <c r="A17" s="20">
        <v>6</v>
      </c>
      <c r="B17" s="41" t="s">
        <v>50</v>
      </c>
      <c r="C17" s="17"/>
      <c r="D17" s="17"/>
      <c r="E17" s="17"/>
      <c r="F17" s="21"/>
      <c r="G17" s="21"/>
      <c r="H17" s="21"/>
      <c r="I17" s="21"/>
      <c r="J17" s="21"/>
      <c r="K17" s="21"/>
      <c r="L17" s="22"/>
    </row>
    <row r="18" spans="1:12" x14ac:dyDescent="0.25">
      <c r="A18" s="20"/>
      <c r="B18" s="17" t="s">
        <v>26</v>
      </c>
      <c r="C18" s="17"/>
      <c r="D18" s="17"/>
      <c r="E18" s="17"/>
      <c r="F18" s="21"/>
      <c r="G18" s="21"/>
      <c r="H18" s="21"/>
      <c r="I18" s="21"/>
      <c r="J18" s="21"/>
      <c r="K18" s="21"/>
      <c r="L18" s="22"/>
    </row>
    <row r="19" spans="1:12" x14ac:dyDescent="0.25">
      <c r="A19" s="20"/>
      <c r="B19" s="17" t="s">
        <v>27</v>
      </c>
      <c r="C19" s="17"/>
      <c r="D19" s="17"/>
      <c r="E19" s="17"/>
      <c r="F19" s="21"/>
      <c r="G19" s="21"/>
      <c r="H19" s="21"/>
      <c r="I19" s="21"/>
      <c r="J19" s="21"/>
      <c r="K19" s="21"/>
      <c r="L19" s="22"/>
    </row>
    <row r="20" spans="1:12" x14ac:dyDescent="0.25">
      <c r="A20" s="20">
        <v>7</v>
      </c>
      <c r="B20" s="17" t="s">
        <v>28</v>
      </c>
      <c r="C20" s="17"/>
      <c r="D20" s="17"/>
      <c r="E20" s="17"/>
      <c r="F20" s="21">
        <v>962651</v>
      </c>
      <c r="G20" s="21">
        <f>+H20-F20</f>
        <v>1985356.67</v>
      </c>
      <c r="H20" s="21">
        <v>2948007.67</v>
      </c>
      <c r="I20" s="21">
        <f>+H20</f>
        <v>2948007.67</v>
      </c>
      <c r="J20" s="21">
        <f>+I20</f>
        <v>2948007.67</v>
      </c>
      <c r="K20" s="23">
        <f>J20/H20</f>
        <v>1</v>
      </c>
      <c r="L20" s="22">
        <f>J20-F20</f>
        <v>1985356.67</v>
      </c>
    </row>
    <row r="21" spans="1:12" x14ac:dyDescent="0.25">
      <c r="A21" s="20">
        <v>8</v>
      </c>
      <c r="B21" s="17" t="s">
        <v>29</v>
      </c>
      <c r="C21" s="17"/>
      <c r="D21" s="17"/>
      <c r="E21" s="17"/>
      <c r="F21" s="21"/>
      <c r="G21" s="21"/>
      <c r="H21" s="21"/>
      <c r="I21" s="21"/>
      <c r="J21" s="21"/>
      <c r="K21" s="21"/>
      <c r="L21" s="22"/>
    </row>
    <row r="22" spans="1:12" x14ac:dyDescent="0.25">
      <c r="A22" s="20">
        <v>9</v>
      </c>
      <c r="B22" s="17" t="s">
        <v>30</v>
      </c>
      <c r="C22" s="17"/>
      <c r="D22" s="17"/>
      <c r="E22" s="17"/>
      <c r="F22" s="21">
        <v>706162</v>
      </c>
      <c r="G22" s="21"/>
      <c r="H22" s="21">
        <f>+F22+G22</f>
        <v>706162</v>
      </c>
      <c r="I22" s="21">
        <f>+H22</f>
        <v>706162</v>
      </c>
      <c r="J22" s="21">
        <f>+I22</f>
        <v>706162</v>
      </c>
      <c r="K22" s="23">
        <f>J22/H22</f>
        <v>1</v>
      </c>
      <c r="L22" s="22">
        <f>J22-F22</f>
        <v>0</v>
      </c>
    </row>
    <row r="23" spans="1:12" x14ac:dyDescent="0.25">
      <c r="A23" s="20"/>
      <c r="B23" s="17" t="s">
        <v>62</v>
      </c>
      <c r="C23" s="17"/>
      <c r="D23" s="17"/>
      <c r="E23" s="17"/>
      <c r="F23" s="21"/>
      <c r="G23" s="21"/>
      <c r="H23" s="21"/>
      <c r="I23" s="21"/>
      <c r="J23" s="21"/>
      <c r="K23" s="23"/>
      <c r="L23" s="22"/>
    </row>
    <row r="24" spans="1:12" x14ac:dyDescent="0.25">
      <c r="A24" s="20">
        <v>0</v>
      </c>
      <c r="B24" s="17" t="s">
        <v>31</v>
      </c>
      <c r="C24" s="17"/>
      <c r="D24" s="17"/>
      <c r="E24" s="17"/>
      <c r="F24" s="21"/>
      <c r="G24" s="21"/>
      <c r="H24" s="21"/>
      <c r="I24" s="21"/>
      <c r="J24" s="21"/>
      <c r="K24" s="21"/>
      <c r="L24" s="22"/>
    </row>
    <row r="25" spans="1:12" ht="15.75" thickBot="1" x14ac:dyDescent="0.3">
      <c r="A25" s="24"/>
      <c r="B25" s="25"/>
      <c r="C25" s="25" t="s">
        <v>32</v>
      </c>
      <c r="D25" s="25"/>
      <c r="E25" s="25"/>
      <c r="F25" s="26">
        <f>SUM(F9:F24)</f>
        <v>1668813</v>
      </c>
      <c r="G25" s="26">
        <f>SUM(G9:G24)</f>
        <v>1985356.67</v>
      </c>
      <c r="H25" s="26">
        <f>SUM(H9:H24)</f>
        <v>3654169.67</v>
      </c>
      <c r="I25" s="26">
        <f>SUM(I9:I24)</f>
        <v>3654169.67</v>
      </c>
      <c r="J25" s="26">
        <f>SUM(J9:J24)</f>
        <v>3654169.67</v>
      </c>
      <c r="K25" s="27">
        <f>+J25/H25</f>
        <v>1</v>
      </c>
      <c r="L25" s="28">
        <f>J25-F25</f>
        <v>1985356.67</v>
      </c>
    </row>
    <row r="26" spans="1:12" hidden="1" x14ac:dyDescent="0.25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29"/>
    </row>
    <row r="27" spans="1:12" hidden="1" x14ac:dyDescent="0.25">
      <c r="A27" s="16" t="s">
        <v>33</v>
      </c>
      <c r="B27" s="17"/>
      <c r="C27" s="17"/>
      <c r="D27" s="17"/>
      <c r="E27" s="17"/>
      <c r="F27" s="30" t="s">
        <v>2</v>
      </c>
      <c r="G27" s="30" t="s">
        <v>3</v>
      </c>
      <c r="H27" s="30" t="s">
        <v>4</v>
      </c>
      <c r="I27" s="30" t="s">
        <v>4</v>
      </c>
      <c r="J27" s="30" t="s">
        <v>5</v>
      </c>
      <c r="K27" s="30" t="s">
        <v>6</v>
      </c>
      <c r="L27" s="31" t="s">
        <v>5</v>
      </c>
    </row>
    <row r="28" spans="1:12" hidden="1" x14ac:dyDescent="0.25">
      <c r="A28" s="16" t="s">
        <v>34</v>
      </c>
      <c r="B28" s="17"/>
      <c r="C28" s="17"/>
      <c r="D28" s="17"/>
      <c r="E28" s="17"/>
      <c r="F28" s="32" t="s">
        <v>7</v>
      </c>
      <c r="G28" s="32" t="s">
        <v>8</v>
      </c>
      <c r="H28" s="32" t="s">
        <v>9</v>
      </c>
      <c r="I28" s="32" t="s">
        <v>10</v>
      </c>
      <c r="J28" s="32" t="s">
        <v>11</v>
      </c>
      <c r="K28" s="32" t="s">
        <v>12</v>
      </c>
      <c r="L28" s="33" t="s">
        <v>13</v>
      </c>
    </row>
    <row r="29" spans="1:12" hidden="1" x14ac:dyDescent="0.25">
      <c r="A29" s="16"/>
      <c r="B29" s="17"/>
      <c r="C29" s="17"/>
      <c r="D29" s="17"/>
      <c r="E29" s="17"/>
      <c r="F29" s="34" t="s">
        <v>14</v>
      </c>
      <c r="G29" s="34" t="s">
        <v>15</v>
      </c>
      <c r="H29" s="34" t="s">
        <v>16</v>
      </c>
      <c r="I29" s="34" t="s">
        <v>17</v>
      </c>
      <c r="J29" s="34" t="s">
        <v>18</v>
      </c>
      <c r="K29" s="34" t="s">
        <v>19</v>
      </c>
      <c r="L29" s="35" t="s">
        <v>20</v>
      </c>
    </row>
    <row r="30" spans="1:12" hidden="1" x14ac:dyDescent="0.25">
      <c r="A30" s="16"/>
      <c r="B30" s="17"/>
      <c r="C30" s="17" t="s">
        <v>35</v>
      </c>
      <c r="D30" s="17"/>
      <c r="E30" s="17"/>
      <c r="F30" s="17"/>
      <c r="G30" s="17"/>
      <c r="H30" s="17"/>
      <c r="I30" s="17"/>
      <c r="J30" s="17"/>
      <c r="K30" s="17"/>
      <c r="L30" s="29"/>
    </row>
    <row r="31" spans="1:12" hidden="1" x14ac:dyDescent="0.25">
      <c r="A31" s="16"/>
      <c r="B31" s="17" t="s">
        <v>36</v>
      </c>
      <c r="C31" s="17"/>
      <c r="D31" s="17"/>
      <c r="E31" s="17"/>
      <c r="F31" s="17"/>
      <c r="G31" s="17"/>
      <c r="H31" s="17"/>
      <c r="I31" s="17"/>
      <c r="J31" s="17"/>
      <c r="K31" s="17"/>
      <c r="L31" s="29"/>
    </row>
    <row r="32" spans="1:12" hidden="1" x14ac:dyDescent="0.25">
      <c r="A32" s="16"/>
      <c r="B32" s="17" t="s">
        <v>37</v>
      </c>
      <c r="C32" s="17"/>
      <c r="D32" s="17"/>
      <c r="E32" s="17"/>
      <c r="F32" s="17"/>
      <c r="G32" s="17"/>
      <c r="H32" s="17"/>
      <c r="I32" s="17"/>
      <c r="J32" s="17"/>
      <c r="K32" s="17"/>
      <c r="L32" s="29"/>
    </row>
    <row r="33" spans="1:12" hidden="1" x14ac:dyDescent="0.25">
      <c r="A33" s="16"/>
      <c r="B33" s="17" t="s">
        <v>38</v>
      </c>
      <c r="C33" s="17"/>
      <c r="D33" s="17"/>
      <c r="E33" s="17"/>
      <c r="F33" s="17"/>
      <c r="G33" s="17"/>
      <c r="H33" s="17"/>
      <c r="I33" s="17"/>
      <c r="J33" s="17"/>
      <c r="K33" s="17"/>
      <c r="L33" s="29"/>
    </row>
    <row r="34" spans="1:12" hidden="1" x14ac:dyDescent="0.25">
      <c r="A34" s="16"/>
      <c r="B34" s="17" t="s">
        <v>39</v>
      </c>
      <c r="C34" s="17"/>
      <c r="D34" s="17"/>
      <c r="E34" s="17"/>
      <c r="F34" s="17"/>
      <c r="G34" s="17"/>
      <c r="H34" s="17"/>
      <c r="I34" s="17"/>
      <c r="J34" s="17"/>
      <c r="K34" s="17"/>
      <c r="L34" s="29"/>
    </row>
    <row r="35" spans="1:12" hidden="1" x14ac:dyDescent="0.25">
      <c r="A35" s="16"/>
      <c r="B35" s="17" t="s">
        <v>40</v>
      </c>
      <c r="C35" s="17"/>
      <c r="D35" s="17"/>
      <c r="E35" s="17"/>
      <c r="F35" s="17"/>
      <c r="G35" s="17"/>
      <c r="H35" s="17"/>
      <c r="I35" s="17"/>
      <c r="J35" s="17"/>
      <c r="K35" s="17"/>
      <c r="L35" s="29"/>
    </row>
    <row r="36" spans="1:12" hidden="1" x14ac:dyDescent="0.25">
      <c r="A36" s="16"/>
      <c r="B36" s="17" t="s">
        <v>41</v>
      </c>
      <c r="C36" s="17"/>
      <c r="D36" s="17"/>
      <c r="E36" s="17"/>
      <c r="F36" s="17"/>
      <c r="G36" s="17"/>
      <c r="H36" s="17"/>
      <c r="I36" s="17"/>
      <c r="J36" s="17"/>
      <c r="K36" s="17"/>
      <c r="L36" s="29"/>
    </row>
    <row r="37" spans="1:12" hidden="1" x14ac:dyDescent="0.25">
      <c r="A37" s="16"/>
      <c r="B37" s="17" t="s">
        <v>42</v>
      </c>
      <c r="C37" s="17"/>
      <c r="D37" s="17"/>
      <c r="E37" s="17"/>
      <c r="F37" s="17"/>
      <c r="G37" s="17"/>
      <c r="H37" s="17"/>
      <c r="I37" s="17"/>
      <c r="J37" s="17"/>
      <c r="K37" s="17"/>
      <c r="L37" s="29"/>
    </row>
    <row r="38" spans="1:12" hidden="1" x14ac:dyDescent="0.25">
      <c r="A38" s="16"/>
      <c r="B38" s="17" t="s">
        <v>43</v>
      </c>
      <c r="C38" s="17"/>
      <c r="D38" s="17"/>
      <c r="E38" s="17"/>
      <c r="F38" s="17"/>
      <c r="G38" s="17"/>
      <c r="H38" s="17"/>
      <c r="I38" s="17"/>
      <c r="J38" s="17"/>
      <c r="K38" s="17"/>
      <c r="L38" s="29"/>
    </row>
    <row r="39" spans="1:12" hidden="1" x14ac:dyDescent="0.25">
      <c r="A39" s="16"/>
      <c r="B39" s="17" t="s">
        <v>44</v>
      </c>
      <c r="C39" s="17"/>
      <c r="D39" s="17"/>
      <c r="E39" s="17"/>
      <c r="F39" s="17"/>
      <c r="G39" s="17"/>
      <c r="H39" s="17"/>
      <c r="I39" s="17"/>
      <c r="J39" s="17"/>
      <c r="K39" s="17"/>
      <c r="L39" s="29"/>
    </row>
    <row r="40" spans="1:12" hidden="1" x14ac:dyDescent="0.25">
      <c r="A40" s="16"/>
      <c r="B40" s="17" t="s">
        <v>45</v>
      </c>
      <c r="C40" s="17"/>
      <c r="D40" s="17"/>
      <c r="E40" s="17"/>
      <c r="F40" s="17"/>
      <c r="G40" s="17"/>
      <c r="H40" s="17"/>
      <c r="I40" s="17"/>
      <c r="J40" s="17"/>
      <c r="K40" s="17"/>
      <c r="L40" s="29"/>
    </row>
    <row r="41" spans="1:12" hidden="1" x14ac:dyDescent="0.25">
      <c r="A41" s="16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29"/>
    </row>
    <row r="42" spans="1:12" hidden="1" x14ac:dyDescent="0.25">
      <c r="A42" s="16"/>
      <c r="B42" s="17"/>
      <c r="C42" s="17" t="s">
        <v>46</v>
      </c>
      <c r="D42" s="17"/>
      <c r="E42" s="17"/>
      <c r="F42" s="17"/>
      <c r="G42" s="17"/>
      <c r="H42" s="17"/>
      <c r="I42" s="17"/>
      <c r="J42" s="17"/>
      <c r="K42" s="17"/>
      <c r="L42" s="29"/>
    </row>
    <row r="43" spans="1:12" hidden="1" x14ac:dyDescent="0.25">
      <c r="A43" s="16" t="s">
        <v>47</v>
      </c>
      <c r="B43" s="17" t="s">
        <v>24</v>
      </c>
      <c r="C43" s="17"/>
      <c r="D43" s="17"/>
      <c r="E43" s="17"/>
      <c r="F43" s="17"/>
      <c r="G43" s="17"/>
      <c r="H43" s="17"/>
      <c r="I43" s="17"/>
      <c r="J43" s="17"/>
      <c r="K43" s="17"/>
      <c r="L43" s="29"/>
    </row>
    <row r="44" spans="1:12" hidden="1" x14ac:dyDescent="0.25">
      <c r="A44" s="16" t="s">
        <v>48</v>
      </c>
      <c r="B44" s="17" t="s">
        <v>25</v>
      </c>
      <c r="C44" s="17"/>
      <c r="D44" s="17"/>
      <c r="E44" s="17"/>
      <c r="F44" s="17"/>
      <c r="G44" s="17"/>
      <c r="H44" s="17"/>
      <c r="I44" s="17"/>
      <c r="J44" s="17"/>
      <c r="K44" s="17"/>
      <c r="L44" s="29"/>
    </row>
    <row r="45" spans="1:12" hidden="1" x14ac:dyDescent="0.25">
      <c r="A45" s="16" t="s">
        <v>49</v>
      </c>
      <c r="B45" s="17" t="s">
        <v>50</v>
      </c>
      <c r="C45" s="17"/>
      <c r="D45" s="17"/>
      <c r="E45" s="17"/>
      <c r="F45" s="17"/>
      <c r="G45" s="17"/>
      <c r="H45" s="17"/>
      <c r="I45" s="17"/>
      <c r="J45" s="17"/>
      <c r="K45" s="17"/>
      <c r="L45" s="29"/>
    </row>
    <row r="46" spans="1:12" hidden="1" x14ac:dyDescent="0.25">
      <c r="A46" s="16" t="s">
        <v>51</v>
      </c>
      <c r="B46" s="17" t="s">
        <v>23</v>
      </c>
      <c r="C46" s="17"/>
      <c r="D46" s="17"/>
      <c r="E46" s="17"/>
      <c r="F46" s="17"/>
      <c r="G46" s="17"/>
      <c r="H46" s="17"/>
      <c r="I46" s="17"/>
      <c r="J46" s="17"/>
      <c r="K46" s="17"/>
      <c r="L46" s="29"/>
    </row>
    <row r="47" spans="1:12" hidden="1" x14ac:dyDescent="0.25">
      <c r="A47" s="16"/>
      <c r="B47" s="17" t="s">
        <v>52</v>
      </c>
      <c r="C47" s="17"/>
      <c r="D47" s="17"/>
      <c r="E47" s="17"/>
      <c r="F47" s="17"/>
      <c r="G47" s="17"/>
      <c r="H47" s="17"/>
      <c r="I47" s="17"/>
      <c r="J47" s="17"/>
      <c r="K47" s="17"/>
      <c r="L47" s="29"/>
    </row>
    <row r="48" spans="1:12" hidden="1" x14ac:dyDescent="0.25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29"/>
    </row>
    <row r="49" spans="1:12" ht="15.75" hidden="1" thickBot="1" x14ac:dyDescent="0.3">
      <c r="A49" s="36"/>
      <c r="B49" s="37" t="s">
        <v>32</v>
      </c>
      <c r="C49" s="37"/>
      <c r="D49" s="37"/>
      <c r="E49" s="37"/>
      <c r="F49" s="37"/>
      <c r="G49" s="37"/>
      <c r="H49" s="37"/>
      <c r="I49" s="37"/>
      <c r="J49" s="37"/>
      <c r="K49" s="37"/>
      <c r="L49" s="38"/>
    </row>
    <row r="50" spans="1:1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</row>
    <row r="52" spans="1:12" ht="18.75" x14ac:dyDescent="0.3">
      <c r="A52" s="39"/>
      <c r="B52" s="39"/>
      <c r="C52" s="40" t="s">
        <v>53</v>
      </c>
      <c r="D52" s="39"/>
      <c r="E52" s="39"/>
      <c r="F52" s="39"/>
      <c r="G52" s="40" t="s">
        <v>54</v>
      </c>
      <c r="H52" s="39"/>
      <c r="I52" s="39"/>
      <c r="J52" s="40" t="s">
        <v>55</v>
      </c>
      <c r="K52" s="39"/>
    </row>
    <row r="53" spans="1:12" ht="18.75" x14ac:dyDescent="0.3">
      <c r="A53" s="39"/>
      <c r="B53" s="39"/>
      <c r="C53" s="40"/>
      <c r="D53" s="39"/>
      <c r="E53" s="39"/>
      <c r="F53" s="39"/>
      <c r="G53" s="40"/>
      <c r="H53" s="39"/>
      <c r="I53" s="39"/>
      <c r="J53" s="40"/>
      <c r="K53" s="39"/>
    </row>
    <row r="54" spans="1:12" ht="18.75" x14ac:dyDescent="0.3">
      <c r="A54" s="39"/>
      <c r="B54" s="39"/>
      <c r="C54" s="40"/>
      <c r="D54" s="39"/>
      <c r="E54" s="39"/>
      <c r="F54" s="39"/>
      <c r="G54" s="40"/>
      <c r="H54" s="39"/>
      <c r="I54" s="39"/>
      <c r="J54" s="40"/>
      <c r="K54" s="39"/>
    </row>
    <row r="55" spans="1:12" ht="18.75" x14ac:dyDescent="0.3">
      <c r="A55" s="39"/>
      <c r="B55" s="39"/>
      <c r="C55" s="40" t="s">
        <v>56</v>
      </c>
      <c r="D55" s="39"/>
      <c r="E55" s="39"/>
      <c r="F55" s="39"/>
      <c r="G55" s="40" t="s">
        <v>57</v>
      </c>
      <c r="H55" s="39"/>
      <c r="I55" s="39"/>
      <c r="J55" s="40" t="s">
        <v>58</v>
      </c>
      <c r="K55" s="39"/>
    </row>
    <row r="56" spans="1:12" ht="18.75" x14ac:dyDescent="0.3">
      <c r="A56" s="39"/>
      <c r="B56" s="39"/>
      <c r="C56" s="40" t="s">
        <v>59</v>
      </c>
      <c r="D56" s="39"/>
      <c r="E56" s="39"/>
      <c r="F56" s="39"/>
      <c r="G56" s="40" t="s">
        <v>60</v>
      </c>
      <c r="H56" s="39"/>
      <c r="I56" s="39"/>
      <c r="J56" s="40" t="s">
        <v>61</v>
      </c>
      <c r="K56" s="39"/>
    </row>
  </sheetData>
  <mergeCells count="1">
    <mergeCell ref="A6:E6"/>
  </mergeCells>
  <pageMargins left="0.70866141732283472" right="0.70866141732283472" top="0.74803149606299213" bottom="0.74803149606299213" header="0.31496062992125984" footer="0.31496062992125984"/>
  <pageSetup scale="76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0"/>
  <sheetViews>
    <sheetView workbookViewId="0"/>
  </sheetViews>
  <sheetFormatPr baseColWidth="10" defaultRowHeight="15" x14ac:dyDescent="0.25"/>
  <cols>
    <col min="1" max="1" width="8.2851562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bestFit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67</v>
      </c>
    </row>
    <row r="5" spans="1:12" ht="15.75" thickBot="1" x14ac:dyDescent="0.3"/>
    <row r="6" spans="1:12" x14ac:dyDescent="0.25">
      <c r="A6" s="86" t="s">
        <v>1</v>
      </c>
      <c r="B6" s="87"/>
      <c r="C6" s="87"/>
      <c r="D6" s="87"/>
      <c r="E6" s="88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4" t="s">
        <v>6</v>
      </c>
      <c r="L6" s="5" t="s">
        <v>5</v>
      </c>
    </row>
    <row r="7" spans="1:12" x14ac:dyDescent="0.25">
      <c r="A7" s="6"/>
      <c r="B7" s="7"/>
      <c r="C7" s="7"/>
      <c r="D7" s="7"/>
      <c r="E7" s="8"/>
      <c r="F7" s="9" t="s">
        <v>7</v>
      </c>
      <c r="G7" s="9" t="s">
        <v>8</v>
      </c>
      <c r="H7" s="9" t="s">
        <v>9</v>
      </c>
      <c r="I7" s="9" t="s">
        <v>10</v>
      </c>
      <c r="J7" s="9" t="s">
        <v>11</v>
      </c>
      <c r="K7" s="9" t="s">
        <v>12</v>
      </c>
      <c r="L7" s="10" t="s">
        <v>13</v>
      </c>
    </row>
    <row r="8" spans="1:12" x14ac:dyDescent="0.25">
      <c r="A8" s="11"/>
      <c r="B8" s="12"/>
      <c r="C8" s="12"/>
      <c r="D8" s="12"/>
      <c r="E8" s="13"/>
      <c r="F8" s="14" t="s">
        <v>14</v>
      </c>
      <c r="G8" s="14" t="s">
        <v>15</v>
      </c>
      <c r="H8" s="14" t="s">
        <v>16</v>
      </c>
      <c r="I8" s="14" t="s">
        <v>17</v>
      </c>
      <c r="J8" s="14" t="s">
        <v>18</v>
      </c>
      <c r="K8" s="14" t="s">
        <v>19</v>
      </c>
      <c r="L8" s="15" t="s">
        <v>20</v>
      </c>
    </row>
    <row r="9" spans="1:12" x14ac:dyDescent="0.25">
      <c r="A9" s="16"/>
      <c r="B9" s="17"/>
      <c r="C9" s="17"/>
      <c r="D9" s="17"/>
      <c r="E9" s="17"/>
      <c r="F9" s="18"/>
      <c r="G9" s="18"/>
      <c r="H9" s="18"/>
      <c r="I9" s="18"/>
      <c r="J9" s="18"/>
      <c r="K9" s="18"/>
      <c r="L9" s="19"/>
    </row>
    <row r="10" spans="1:12" x14ac:dyDescent="0.25">
      <c r="A10" s="20">
        <v>1</v>
      </c>
      <c r="B10" s="17" t="s">
        <v>21</v>
      </c>
      <c r="C10" s="17"/>
      <c r="D10" s="17"/>
      <c r="E10" s="17"/>
      <c r="F10" s="21"/>
      <c r="G10" s="21"/>
      <c r="H10" s="21"/>
      <c r="I10" s="21"/>
      <c r="J10" s="21"/>
      <c r="K10" s="21"/>
      <c r="L10" s="22"/>
    </row>
    <row r="11" spans="1:12" x14ac:dyDescent="0.25">
      <c r="A11" s="20">
        <v>2</v>
      </c>
      <c r="B11" s="17" t="s">
        <v>22</v>
      </c>
      <c r="C11" s="17"/>
      <c r="D11" s="17"/>
      <c r="E11" s="17"/>
      <c r="F11" s="21"/>
      <c r="G11" s="21"/>
      <c r="H11" s="21"/>
      <c r="I11" s="21"/>
      <c r="J11" s="21"/>
      <c r="K11" s="21"/>
      <c r="L11" s="22"/>
    </row>
    <row r="12" spans="1:12" x14ac:dyDescent="0.25">
      <c r="A12" s="20">
        <v>3</v>
      </c>
      <c r="B12" s="17" t="s">
        <v>23</v>
      </c>
      <c r="C12" s="17"/>
      <c r="D12" s="17"/>
      <c r="E12" s="17"/>
      <c r="F12" s="21"/>
      <c r="G12" s="21"/>
      <c r="H12" s="21"/>
      <c r="I12" s="21"/>
      <c r="J12" s="21"/>
      <c r="K12" s="21"/>
      <c r="L12" s="22"/>
    </row>
    <row r="13" spans="1:12" x14ac:dyDescent="0.25">
      <c r="A13" s="20">
        <v>4</v>
      </c>
      <c r="B13" s="17" t="s">
        <v>24</v>
      </c>
      <c r="C13" s="17"/>
      <c r="D13" s="17"/>
      <c r="E13" s="17"/>
      <c r="F13" s="21"/>
      <c r="G13" s="21"/>
      <c r="H13" s="21"/>
      <c r="I13" s="21"/>
      <c r="J13" s="21"/>
      <c r="K13" s="21"/>
      <c r="L13" s="22"/>
    </row>
    <row r="14" spans="1:12" x14ac:dyDescent="0.25">
      <c r="A14" s="20">
        <v>5</v>
      </c>
      <c r="B14" s="17" t="s">
        <v>25</v>
      </c>
      <c r="C14" s="17"/>
      <c r="D14" s="17"/>
      <c r="E14" s="17"/>
      <c r="F14" s="21"/>
      <c r="G14" s="21"/>
      <c r="H14" s="21"/>
      <c r="I14" s="21"/>
      <c r="J14" s="21"/>
      <c r="K14" s="21"/>
      <c r="L14" s="22"/>
    </row>
    <row r="15" spans="1:12" x14ac:dyDescent="0.25">
      <c r="A15" s="20"/>
      <c r="B15" s="17" t="s">
        <v>26</v>
      </c>
      <c r="C15" s="17"/>
      <c r="D15" s="17"/>
      <c r="E15" s="17"/>
      <c r="F15" s="21"/>
      <c r="G15" s="21"/>
      <c r="H15" s="21"/>
      <c r="I15" s="21"/>
      <c r="J15" s="21"/>
      <c r="K15" s="21"/>
      <c r="L15" s="22"/>
    </row>
    <row r="16" spans="1:12" x14ac:dyDescent="0.25">
      <c r="A16" s="20"/>
      <c r="B16" s="17" t="s">
        <v>27</v>
      </c>
      <c r="C16" s="17"/>
      <c r="D16" s="17"/>
      <c r="E16" s="17"/>
      <c r="F16" s="21"/>
      <c r="G16" s="21"/>
      <c r="H16" s="21"/>
      <c r="I16" s="21"/>
      <c r="J16" s="21"/>
      <c r="K16" s="21"/>
      <c r="L16" s="22"/>
    </row>
    <row r="17" spans="1:12" x14ac:dyDescent="0.25">
      <c r="A17" s="20">
        <v>6</v>
      </c>
      <c r="B17" s="41" t="s">
        <v>50</v>
      </c>
      <c r="C17" s="17"/>
      <c r="D17" s="17"/>
      <c r="E17" s="17"/>
      <c r="F17" s="21"/>
      <c r="G17" s="21"/>
      <c r="H17" s="21"/>
      <c r="I17" s="21"/>
      <c r="J17" s="21"/>
      <c r="K17" s="21"/>
      <c r="L17" s="22"/>
    </row>
    <row r="18" spans="1:12" x14ac:dyDescent="0.25">
      <c r="A18" s="20"/>
      <c r="B18" s="17" t="s">
        <v>26</v>
      </c>
      <c r="C18" s="17"/>
      <c r="D18" s="17"/>
      <c r="E18" s="17"/>
      <c r="F18" s="21"/>
      <c r="G18" s="21"/>
      <c r="H18" s="21"/>
      <c r="I18" s="21"/>
      <c r="J18" s="21"/>
      <c r="K18" s="21"/>
      <c r="L18" s="22"/>
    </row>
    <row r="19" spans="1:12" x14ac:dyDescent="0.25">
      <c r="A19" s="20"/>
      <c r="B19" s="17" t="s">
        <v>27</v>
      </c>
      <c r="C19" s="17"/>
      <c r="D19" s="17"/>
      <c r="E19" s="17"/>
      <c r="F19" s="21"/>
      <c r="G19" s="21"/>
      <c r="H19" s="21"/>
      <c r="I19" s="21"/>
      <c r="J19" s="21"/>
      <c r="K19" s="21"/>
      <c r="L19" s="22"/>
    </row>
    <row r="20" spans="1:12" x14ac:dyDescent="0.25">
      <c r="A20" s="20">
        <v>7</v>
      </c>
      <c r="B20" s="17" t="s">
        <v>28</v>
      </c>
      <c r="C20" s="17"/>
      <c r="D20" s="17"/>
      <c r="E20" s="17"/>
      <c r="F20" s="21">
        <v>980348</v>
      </c>
      <c r="G20" s="21">
        <f>+H20-F20</f>
        <v>791587.14999999991</v>
      </c>
      <c r="H20" s="21">
        <v>1771935.15</v>
      </c>
      <c r="I20" s="21">
        <f>+H20</f>
        <v>1771935.15</v>
      </c>
      <c r="J20" s="21">
        <f>+I20</f>
        <v>1771935.15</v>
      </c>
      <c r="K20" s="23">
        <f>J20/H20</f>
        <v>1</v>
      </c>
      <c r="L20" s="22">
        <f>J20-F20</f>
        <v>791587.14999999991</v>
      </c>
    </row>
    <row r="21" spans="1:12" x14ac:dyDescent="0.25">
      <c r="A21" s="20">
        <v>8</v>
      </c>
      <c r="B21" s="17" t="s">
        <v>29</v>
      </c>
      <c r="C21" s="17"/>
      <c r="D21" s="17"/>
      <c r="E21" s="17"/>
      <c r="F21" s="21"/>
      <c r="G21" s="21"/>
      <c r="H21" s="21"/>
      <c r="I21" s="21"/>
      <c r="J21" s="21"/>
      <c r="K21" s="21"/>
      <c r="L21" s="22"/>
    </row>
    <row r="22" spans="1:12" x14ac:dyDescent="0.25">
      <c r="A22" s="20">
        <v>9</v>
      </c>
      <c r="B22" s="17" t="s">
        <v>30</v>
      </c>
      <c r="C22" s="17"/>
      <c r="D22" s="17"/>
      <c r="E22" s="17"/>
      <c r="F22" s="21">
        <v>763403</v>
      </c>
      <c r="G22" s="21">
        <f>+H22-F22</f>
        <v>2505838</v>
      </c>
      <c r="H22" s="21">
        <v>3269241</v>
      </c>
      <c r="I22" s="21">
        <f>+H22</f>
        <v>3269241</v>
      </c>
      <c r="J22" s="21">
        <f>+I22</f>
        <v>3269241</v>
      </c>
      <c r="K22" s="23">
        <f>J22/H22</f>
        <v>1</v>
      </c>
      <c r="L22" s="22">
        <f>J22-F22</f>
        <v>2505838</v>
      </c>
    </row>
    <row r="23" spans="1:12" x14ac:dyDescent="0.25">
      <c r="A23" s="20"/>
      <c r="B23" s="17" t="s">
        <v>62</v>
      </c>
      <c r="C23" s="17"/>
      <c r="D23" s="17"/>
      <c r="E23" s="17"/>
      <c r="F23" s="21"/>
      <c r="G23" s="21"/>
      <c r="H23" s="21">
        <f>F23+G23</f>
        <v>0</v>
      </c>
      <c r="I23" s="21">
        <f>+H23</f>
        <v>0</v>
      </c>
      <c r="J23" s="21">
        <f>+I23</f>
        <v>0</v>
      </c>
      <c r="K23" s="23"/>
      <c r="L23" s="22">
        <f>J23-F23</f>
        <v>0</v>
      </c>
    </row>
    <row r="24" spans="1:12" x14ac:dyDescent="0.25">
      <c r="A24" s="20">
        <v>0</v>
      </c>
      <c r="B24" s="17" t="s">
        <v>31</v>
      </c>
      <c r="C24" s="17"/>
      <c r="D24" s="17"/>
      <c r="E24" s="17"/>
      <c r="F24" s="21"/>
      <c r="G24" s="21"/>
      <c r="H24" s="21"/>
      <c r="I24" s="21"/>
      <c r="J24" s="21"/>
      <c r="K24" s="21"/>
      <c r="L24" s="22"/>
    </row>
    <row r="25" spans="1:12" ht="15.75" thickBot="1" x14ac:dyDescent="0.3">
      <c r="A25" s="24"/>
      <c r="B25" s="25"/>
      <c r="C25" s="25" t="s">
        <v>32</v>
      </c>
      <c r="D25" s="25"/>
      <c r="E25" s="25"/>
      <c r="F25" s="26">
        <f>SUM(F9:F24)</f>
        <v>1743751</v>
      </c>
      <c r="G25" s="26">
        <f>SUM(G9:G24)</f>
        <v>3297425.15</v>
      </c>
      <c r="H25" s="26">
        <f>SUM(H9:H24)</f>
        <v>5041176.1500000004</v>
      </c>
      <c r="I25" s="26">
        <f>SUM(I9:I24)</f>
        <v>5041176.1500000004</v>
      </c>
      <c r="J25" s="26">
        <f>SUM(J9:J24)</f>
        <v>5041176.1500000004</v>
      </c>
      <c r="K25" s="27">
        <f>+J25/H25</f>
        <v>1</v>
      </c>
      <c r="L25" s="28">
        <f>J25-F25</f>
        <v>3297425.1500000004</v>
      </c>
    </row>
    <row r="26" spans="1:12" hidden="1" x14ac:dyDescent="0.25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29"/>
    </row>
    <row r="27" spans="1:12" hidden="1" x14ac:dyDescent="0.25">
      <c r="A27" s="16" t="s">
        <v>33</v>
      </c>
      <c r="B27" s="17"/>
      <c r="C27" s="17"/>
      <c r="D27" s="17"/>
      <c r="E27" s="17"/>
      <c r="F27" s="30" t="s">
        <v>2</v>
      </c>
      <c r="G27" s="30" t="s">
        <v>3</v>
      </c>
      <c r="H27" s="30" t="s">
        <v>4</v>
      </c>
      <c r="I27" s="30" t="s">
        <v>4</v>
      </c>
      <c r="J27" s="30" t="s">
        <v>5</v>
      </c>
      <c r="K27" s="30" t="s">
        <v>6</v>
      </c>
      <c r="L27" s="31" t="s">
        <v>5</v>
      </c>
    </row>
    <row r="28" spans="1:12" hidden="1" x14ac:dyDescent="0.25">
      <c r="A28" s="16" t="s">
        <v>34</v>
      </c>
      <c r="B28" s="17"/>
      <c r="C28" s="17"/>
      <c r="D28" s="17"/>
      <c r="E28" s="17"/>
      <c r="F28" s="32" t="s">
        <v>7</v>
      </c>
      <c r="G28" s="32" t="s">
        <v>8</v>
      </c>
      <c r="H28" s="32" t="s">
        <v>9</v>
      </c>
      <c r="I28" s="32" t="s">
        <v>10</v>
      </c>
      <c r="J28" s="32" t="s">
        <v>11</v>
      </c>
      <c r="K28" s="32" t="s">
        <v>12</v>
      </c>
      <c r="L28" s="33" t="s">
        <v>13</v>
      </c>
    </row>
    <row r="29" spans="1:12" hidden="1" x14ac:dyDescent="0.25">
      <c r="A29" s="16"/>
      <c r="B29" s="17"/>
      <c r="C29" s="17"/>
      <c r="D29" s="17"/>
      <c r="E29" s="17"/>
      <c r="F29" s="34" t="s">
        <v>14</v>
      </c>
      <c r="G29" s="34" t="s">
        <v>15</v>
      </c>
      <c r="H29" s="34" t="s">
        <v>16</v>
      </c>
      <c r="I29" s="34" t="s">
        <v>17</v>
      </c>
      <c r="J29" s="34" t="s">
        <v>18</v>
      </c>
      <c r="K29" s="34" t="s">
        <v>19</v>
      </c>
      <c r="L29" s="35" t="s">
        <v>20</v>
      </c>
    </row>
    <row r="30" spans="1:12" hidden="1" x14ac:dyDescent="0.25">
      <c r="A30" s="16"/>
      <c r="B30" s="17"/>
      <c r="C30" s="17" t="s">
        <v>35</v>
      </c>
      <c r="D30" s="17"/>
      <c r="E30" s="17"/>
      <c r="F30" s="17"/>
      <c r="G30" s="17"/>
      <c r="H30" s="17"/>
      <c r="I30" s="17"/>
      <c r="J30" s="17"/>
      <c r="K30" s="17"/>
      <c r="L30" s="29"/>
    </row>
    <row r="31" spans="1:12" hidden="1" x14ac:dyDescent="0.25">
      <c r="A31" s="16"/>
      <c r="B31" s="17" t="s">
        <v>36</v>
      </c>
      <c r="C31" s="17"/>
      <c r="D31" s="17"/>
      <c r="E31" s="17"/>
      <c r="F31" s="17"/>
      <c r="G31" s="17"/>
      <c r="H31" s="17"/>
      <c r="I31" s="17"/>
      <c r="J31" s="17"/>
      <c r="K31" s="17"/>
      <c r="L31" s="29"/>
    </row>
    <row r="32" spans="1:12" hidden="1" x14ac:dyDescent="0.25">
      <c r="A32" s="16"/>
      <c r="B32" s="17" t="s">
        <v>37</v>
      </c>
      <c r="C32" s="17"/>
      <c r="D32" s="17"/>
      <c r="E32" s="17"/>
      <c r="F32" s="17"/>
      <c r="G32" s="17"/>
      <c r="H32" s="17"/>
      <c r="I32" s="17"/>
      <c r="J32" s="17"/>
      <c r="K32" s="17"/>
      <c r="L32" s="29"/>
    </row>
    <row r="33" spans="1:12" hidden="1" x14ac:dyDescent="0.25">
      <c r="A33" s="16"/>
      <c r="B33" s="17" t="s">
        <v>38</v>
      </c>
      <c r="C33" s="17"/>
      <c r="D33" s="17"/>
      <c r="E33" s="17"/>
      <c r="F33" s="17"/>
      <c r="G33" s="17"/>
      <c r="H33" s="17"/>
      <c r="I33" s="17"/>
      <c r="J33" s="17"/>
      <c r="K33" s="17"/>
      <c r="L33" s="29"/>
    </row>
    <row r="34" spans="1:12" hidden="1" x14ac:dyDescent="0.25">
      <c r="A34" s="16"/>
      <c r="B34" s="17" t="s">
        <v>39</v>
      </c>
      <c r="C34" s="17"/>
      <c r="D34" s="17"/>
      <c r="E34" s="17"/>
      <c r="F34" s="17"/>
      <c r="G34" s="17"/>
      <c r="H34" s="17"/>
      <c r="I34" s="17"/>
      <c r="J34" s="17"/>
      <c r="K34" s="17"/>
      <c r="L34" s="29"/>
    </row>
    <row r="35" spans="1:12" hidden="1" x14ac:dyDescent="0.25">
      <c r="A35" s="16"/>
      <c r="B35" s="17" t="s">
        <v>40</v>
      </c>
      <c r="C35" s="17"/>
      <c r="D35" s="17"/>
      <c r="E35" s="17"/>
      <c r="F35" s="17"/>
      <c r="G35" s="17"/>
      <c r="H35" s="17"/>
      <c r="I35" s="17"/>
      <c r="J35" s="17"/>
      <c r="K35" s="17"/>
      <c r="L35" s="29"/>
    </row>
    <row r="36" spans="1:12" hidden="1" x14ac:dyDescent="0.25">
      <c r="A36" s="16"/>
      <c r="B36" s="17" t="s">
        <v>41</v>
      </c>
      <c r="C36" s="17"/>
      <c r="D36" s="17"/>
      <c r="E36" s="17"/>
      <c r="F36" s="17"/>
      <c r="G36" s="17"/>
      <c r="H36" s="17"/>
      <c r="I36" s="17"/>
      <c r="J36" s="17"/>
      <c r="K36" s="17"/>
      <c r="L36" s="29"/>
    </row>
    <row r="37" spans="1:12" hidden="1" x14ac:dyDescent="0.25">
      <c r="A37" s="16"/>
      <c r="B37" s="17" t="s">
        <v>42</v>
      </c>
      <c r="C37" s="17"/>
      <c r="D37" s="17"/>
      <c r="E37" s="17"/>
      <c r="F37" s="17"/>
      <c r="G37" s="17"/>
      <c r="H37" s="17"/>
      <c r="I37" s="17"/>
      <c r="J37" s="17"/>
      <c r="K37" s="17"/>
      <c r="L37" s="29"/>
    </row>
    <row r="38" spans="1:12" hidden="1" x14ac:dyDescent="0.25">
      <c r="A38" s="16"/>
      <c r="B38" s="17" t="s">
        <v>43</v>
      </c>
      <c r="C38" s="17"/>
      <c r="D38" s="17"/>
      <c r="E38" s="17"/>
      <c r="F38" s="17"/>
      <c r="G38" s="17"/>
      <c r="H38" s="17"/>
      <c r="I38" s="17"/>
      <c r="J38" s="17"/>
      <c r="K38" s="17"/>
      <c r="L38" s="29"/>
    </row>
    <row r="39" spans="1:12" hidden="1" x14ac:dyDescent="0.25">
      <c r="A39" s="16"/>
      <c r="B39" s="17" t="s">
        <v>44</v>
      </c>
      <c r="C39" s="17"/>
      <c r="D39" s="17"/>
      <c r="E39" s="17"/>
      <c r="F39" s="17"/>
      <c r="G39" s="17"/>
      <c r="H39" s="17"/>
      <c r="I39" s="17"/>
      <c r="J39" s="17"/>
      <c r="K39" s="17"/>
      <c r="L39" s="29"/>
    </row>
    <row r="40" spans="1:12" hidden="1" x14ac:dyDescent="0.25">
      <c r="A40" s="16"/>
      <c r="B40" s="17" t="s">
        <v>45</v>
      </c>
      <c r="C40" s="17"/>
      <c r="D40" s="17"/>
      <c r="E40" s="17"/>
      <c r="F40" s="17"/>
      <c r="G40" s="17"/>
      <c r="H40" s="17"/>
      <c r="I40" s="17"/>
      <c r="J40" s="17"/>
      <c r="K40" s="17"/>
      <c r="L40" s="29"/>
    </row>
    <row r="41" spans="1:12" hidden="1" x14ac:dyDescent="0.25">
      <c r="A41" s="16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29"/>
    </row>
    <row r="42" spans="1:12" hidden="1" x14ac:dyDescent="0.25">
      <c r="A42" s="16"/>
      <c r="B42" s="17"/>
      <c r="C42" s="17" t="s">
        <v>46</v>
      </c>
      <c r="D42" s="17"/>
      <c r="E42" s="17"/>
      <c r="F42" s="17"/>
      <c r="G42" s="17"/>
      <c r="H42" s="17"/>
      <c r="I42" s="17"/>
      <c r="J42" s="17"/>
      <c r="K42" s="17"/>
      <c r="L42" s="29"/>
    </row>
    <row r="43" spans="1:12" hidden="1" x14ac:dyDescent="0.25">
      <c r="A43" s="16" t="s">
        <v>47</v>
      </c>
      <c r="B43" s="17" t="s">
        <v>24</v>
      </c>
      <c r="C43" s="17"/>
      <c r="D43" s="17"/>
      <c r="E43" s="17"/>
      <c r="F43" s="17"/>
      <c r="G43" s="17"/>
      <c r="H43" s="17"/>
      <c r="I43" s="17"/>
      <c r="J43" s="17"/>
      <c r="K43" s="17"/>
      <c r="L43" s="29"/>
    </row>
    <row r="44" spans="1:12" hidden="1" x14ac:dyDescent="0.25">
      <c r="A44" s="16" t="s">
        <v>48</v>
      </c>
      <c r="B44" s="17" t="s">
        <v>25</v>
      </c>
      <c r="C44" s="17"/>
      <c r="D44" s="17"/>
      <c r="E44" s="17"/>
      <c r="F44" s="17"/>
      <c r="G44" s="17"/>
      <c r="H44" s="17"/>
      <c r="I44" s="17"/>
      <c r="J44" s="17"/>
      <c r="K44" s="17"/>
      <c r="L44" s="29"/>
    </row>
    <row r="45" spans="1:12" hidden="1" x14ac:dyDescent="0.25">
      <c r="A45" s="16" t="s">
        <v>49</v>
      </c>
      <c r="B45" s="17" t="s">
        <v>50</v>
      </c>
      <c r="C45" s="17"/>
      <c r="D45" s="17"/>
      <c r="E45" s="17"/>
      <c r="F45" s="17"/>
      <c r="G45" s="17"/>
      <c r="H45" s="17"/>
      <c r="I45" s="17"/>
      <c r="J45" s="17"/>
      <c r="K45" s="17"/>
      <c r="L45" s="29"/>
    </row>
    <row r="46" spans="1:12" hidden="1" x14ac:dyDescent="0.25">
      <c r="A46" s="16" t="s">
        <v>51</v>
      </c>
      <c r="B46" s="17" t="s">
        <v>23</v>
      </c>
      <c r="C46" s="17"/>
      <c r="D46" s="17"/>
      <c r="E46" s="17"/>
      <c r="F46" s="17"/>
      <c r="G46" s="17"/>
      <c r="H46" s="17"/>
      <c r="I46" s="17"/>
      <c r="J46" s="17"/>
      <c r="K46" s="17"/>
      <c r="L46" s="29"/>
    </row>
    <row r="47" spans="1:12" hidden="1" x14ac:dyDescent="0.25">
      <c r="A47" s="16"/>
      <c r="B47" s="17" t="s">
        <v>52</v>
      </c>
      <c r="C47" s="17"/>
      <c r="D47" s="17"/>
      <c r="E47" s="17"/>
      <c r="F47" s="17"/>
      <c r="G47" s="17"/>
      <c r="H47" s="17"/>
      <c r="I47" s="17"/>
      <c r="J47" s="17"/>
      <c r="K47" s="17"/>
      <c r="L47" s="29"/>
    </row>
    <row r="48" spans="1:12" hidden="1" x14ac:dyDescent="0.25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29"/>
    </row>
    <row r="49" spans="1:12" ht="15.75" hidden="1" thickBot="1" x14ac:dyDescent="0.3">
      <c r="A49" s="36"/>
      <c r="B49" s="37" t="s">
        <v>32</v>
      </c>
      <c r="C49" s="37"/>
      <c r="D49" s="37"/>
      <c r="E49" s="37"/>
      <c r="F49" s="37"/>
      <c r="G49" s="37"/>
      <c r="H49" s="37"/>
      <c r="I49" s="37"/>
      <c r="J49" s="37"/>
      <c r="K49" s="37"/>
      <c r="L49" s="38"/>
    </row>
    <row r="50" spans="1:1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</row>
    <row r="52" spans="1:12" ht="18.75" x14ac:dyDescent="0.3">
      <c r="A52" s="39"/>
      <c r="B52" s="39"/>
      <c r="C52" s="40" t="s">
        <v>53</v>
      </c>
      <c r="D52" s="39"/>
      <c r="E52" s="39"/>
      <c r="F52" s="39"/>
      <c r="G52" s="40" t="s">
        <v>54</v>
      </c>
      <c r="H52" s="39"/>
      <c r="I52" s="39"/>
      <c r="J52" s="40" t="s">
        <v>55</v>
      </c>
      <c r="K52" s="39"/>
    </row>
    <row r="53" spans="1:12" ht="18.75" x14ac:dyDescent="0.3">
      <c r="A53" s="39"/>
      <c r="B53" s="39"/>
      <c r="C53" s="40"/>
      <c r="D53" s="39"/>
      <c r="E53" s="39"/>
      <c r="F53" s="39"/>
      <c r="G53" s="40"/>
      <c r="H53" s="39"/>
      <c r="I53" s="39"/>
      <c r="J53" s="40"/>
      <c r="K53" s="39"/>
    </row>
    <row r="54" spans="1:12" ht="18.75" x14ac:dyDescent="0.3">
      <c r="A54" s="39"/>
      <c r="B54" s="39"/>
      <c r="C54" s="40"/>
      <c r="D54" s="39"/>
      <c r="E54" s="39"/>
      <c r="F54" s="39"/>
      <c r="G54" s="40"/>
      <c r="H54" s="39"/>
      <c r="I54" s="39"/>
      <c r="J54" s="40"/>
      <c r="K54" s="39"/>
    </row>
    <row r="55" spans="1:12" ht="18.75" x14ac:dyDescent="0.3">
      <c r="A55" s="39"/>
      <c r="B55" s="39"/>
      <c r="C55" s="40" t="s">
        <v>56</v>
      </c>
      <c r="D55" s="39"/>
      <c r="E55" s="39"/>
      <c r="F55" s="39"/>
      <c r="G55" s="40" t="s">
        <v>57</v>
      </c>
      <c r="H55" s="39"/>
      <c r="I55" s="39"/>
      <c r="J55" s="40" t="s">
        <v>58</v>
      </c>
      <c r="K55" s="39"/>
    </row>
    <row r="56" spans="1:12" ht="18.75" x14ac:dyDescent="0.3">
      <c r="A56" s="39"/>
      <c r="B56" s="39"/>
      <c r="C56" s="40" t="s">
        <v>59</v>
      </c>
      <c r="D56" s="39"/>
      <c r="E56" s="39"/>
      <c r="F56" s="39"/>
      <c r="G56" s="40" t="s">
        <v>60</v>
      </c>
      <c r="H56" s="39"/>
      <c r="I56" s="39"/>
      <c r="J56" s="40" t="s">
        <v>61</v>
      </c>
      <c r="K56" s="39"/>
    </row>
    <row r="65" spans="6:8" x14ac:dyDescent="0.25">
      <c r="F65" s="42"/>
      <c r="G65" s="42"/>
      <c r="H65" s="42"/>
    </row>
    <row r="67" spans="6:8" x14ac:dyDescent="0.25">
      <c r="F67" s="42"/>
      <c r="H67" s="42"/>
    </row>
    <row r="70" spans="6:8" x14ac:dyDescent="0.25">
      <c r="F70" s="42">
        <v>1743751</v>
      </c>
      <c r="G70" s="42">
        <v>791587.15</v>
      </c>
      <c r="H70" s="42">
        <v>2535338.15</v>
      </c>
    </row>
  </sheetData>
  <mergeCells count="1">
    <mergeCell ref="A6:E6"/>
  </mergeCells>
  <pageMargins left="0.70866141732283472" right="0.70866141732283472" top="0.74803149606299213" bottom="0.74803149606299213" header="0.31496062992125984" footer="0.31496062992125984"/>
  <pageSetup scale="72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workbookViewId="0"/>
  </sheetViews>
  <sheetFormatPr baseColWidth="10" defaultRowHeight="15" x14ac:dyDescent="0.25"/>
  <cols>
    <col min="1" max="1" width="8.2851562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bestFit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70</v>
      </c>
    </row>
    <row r="5" spans="1:12" ht="15.75" thickBot="1" x14ac:dyDescent="0.3"/>
    <row r="6" spans="1:12" x14ac:dyDescent="0.25">
      <c r="A6" s="86" t="s">
        <v>1</v>
      </c>
      <c r="B6" s="87"/>
      <c r="C6" s="87"/>
      <c r="D6" s="87"/>
      <c r="E6" s="88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4" t="s">
        <v>6</v>
      </c>
      <c r="L6" s="5" t="s">
        <v>5</v>
      </c>
    </row>
    <row r="7" spans="1:12" x14ac:dyDescent="0.25">
      <c r="A7" s="6"/>
      <c r="B7" s="7"/>
      <c r="C7" s="7"/>
      <c r="D7" s="7"/>
      <c r="E7" s="8"/>
      <c r="F7" s="9" t="s">
        <v>7</v>
      </c>
      <c r="G7" s="9" t="s">
        <v>8</v>
      </c>
      <c r="H7" s="9" t="s">
        <v>9</v>
      </c>
      <c r="I7" s="9" t="s">
        <v>10</v>
      </c>
      <c r="J7" s="9" t="s">
        <v>11</v>
      </c>
      <c r="K7" s="9" t="s">
        <v>12</v>
      </c>
      <c r="L7" s="10" t="s">
        <v>13</v>
      </c>
    </row>
    <row r="8" spans="1:12" x14ac:dyDescent="0.25">
      <c r="A8" s="11"/>
      <c r="B8" s="12"/>
      <c r="C8" s="12"/>
      <c r="D8" s="12"/>
      <c r="E8" s="13"/>
      <c r="F8" s="14" t="s">
        <v>14</v>
      </c>
      <c r="G8" s="14" t="s">
        <v>15</v>
      </c>
      <c r="H8" s="14" t="s">
        <v>16</v>
      </c>
      <c r="I8" s="14" t="s">
        <v>17</v>
      </c>
      <c r="J8" s="14" t="s">
        <v>18</v>
      </c>
      <c r="K8" s="14" t="s">
        <v>19</v>
      </c>
      <c r="L8" s="15" t="s">
        <v>20</v>
      </c>
    </row>
    <row r="9" spans="1:12" x14ac:dyDescent="0.25">
      <c r="A9" s="16"/>
      <c r="B9" s="17"/>
      <c r="C9" s="17"/>
      <c r="D9" s="17"/>
      <c r="E9" s="17"/>
      <c r="F9" s="18"/>
      <c r="G9" s="18"/>
      <c r="H9" s="18"/>
      <c r="I9" s="18"/>
      <c r="J9" s="18"/>
      <c r="K9" s="18"/>
      <c r="L9" s="19"/>
    </row>
    <row r="10" spans="1:12" x14ac:dyDescent="0.25">
      <c r="A10" s="20">
        <v>1</v>
      </c>
      <c r="B10" s="17" t="s">
        <v>21</v>
      </c>
      <c r="C10" s="17"/>
      <c r="D10" s="17"/>
      <c r="E10" s="17"/>
      <c r="F10" s="21"/>
      <c r="G10" s="21"/>
      <c r="H10" s="21"/>
      <c r="I10" s="21"/>
      <c r="J10" s="21"/>
      <c r="K10" s="21"/>
      <c r="L10" s="22"/>
    </row>
    <row r="11" spans="1:12" x14ac:dyDescent="0.25">
      <c r="A11" s="20">
        <v>2</v>
      </c>
      <c r="B11" s="17" t="s">
        <v>22</v>
      </c>
      <c r="C11" s="17"/>
      <c r="D11" s="17"/>
      <c r="E11" s="17"/>
      <c r="F11" s="21"/>
      <c r="G11" s="21"/>
      <c r="H11" s="21"/>
      <c r="I11" s="21"/>
      <c r="J11" s="21"/>
      <c r="K11" s="21"/>
      <c r="L11" s="22"/>
    </row>
    <row r="12" spans="1:12" x14ac:dyDescent="0.25">
      <c r="A12" s="20">
        <v>3</v>
      </c>
      <c r="B12" s="17" t="s">
        <v>23</v>
      </c>
      <c r="C12" s="17"/>
      <c r="D12" s="17"/>
      <c r="E12" s="17"/>
      <c r="F12" s="21"/>
      <c r="G12" s="21"/>
      <c r="H12" s="21"/>
      <c r="I12" s="21"/>
      <c r="J12" s="21"/>
      <c r="K12" s="21"/>
      <c r="L12" s="22"/>
    </row>
    <row r="13" spans="1:12" x14ac:dyDescent="0.25">
      <c r="A13" s="20">
        <v>4</v>
      </c>
      <c r="B13" s="17" t="s">
        <v>24</v>
      </c>
      <c r="C13" s="17"/>
      <c r="D13" s="17"/>
      <c r="E13" s="17"/>
      <c r="F13" s="21"/>
      <c r="G13" s="21"/>
      <c r="H13" s="21"/>
      <c r="I13" s="21"/>
      <c r="J13" s="21"/>
      <c r="K13" s="21"/>
      <c r="L13" s="22"/>
    </row>
    <row r="14" spans="1:12" x14ac:dyDescent="0.25">
      <c r="A14" s="20">
        <v>5</v>
      </c>
      <c r="B14" s="17" t="s">
        <v>25</v>
      </c>
      <c r="C14" s="17"/>
      <c r="D14" s="17"/>
      <c r="E14" s="17"/>
      <c r="F14" s="21"/>
      <c r="G14" s="21"/>
      <c r="H14" s="21"/>
      <c r="I14" s="21"/>
      <c r="J14" s="21"/>
      <c r="K14" s="21"/>
      <c r="L14" s="22"/>
    </row>
    <row r="15" spans="1:12" x14ac:dyDescent="0.25">
      <c r="A15" s="20"/>
      <c r="B15" s="17" t="s">
        <v>26</v>
      </c>
      <c r="C15" s="17"/>
      <c r="D15" s="17"/>
      <c r="E15" s="17"/>
      <c r="F15" s="21"/>
      <c r="G15" s="21"/>
      <c r="H15" s="21"/>
      <c r="I15" s="21"/>
      <c r="J15" s="21"/>
      <c r="K15" s="21"/>
      <c r="L15" s="22"/>
    </row>
    <row r="16" spans="1:12" x14ac:dyDescent="0.25">
      <c r="A16" s="20"/>
      <c r="B16" s="17" t="s">
        <v>27</v>
      </c>
      <c r="C16" s="17"/>
      <c r="D16" s="17"/>
      <c r="E16" s="17"/>
      <c r="F16" s="21"/>
      <c r="G16" s="21"/>
      <c r="H16" s="21"/>
      <c r="I16" s="21"/>
      <c r="J16" s="21"/>
      <c r="K16" s="21"/>
      <c r="L16" s="22"/>
    </row>
    <row r="17" spans="1:12" x14ac:dyDescent="0.25">
      <c r="A17" s="20">
        <v>6</v>
      </c>
      <c r="B17" s="41" t="s">
        <v>50</v>
      </c>
      <c r="C17" s="17"/>
      <c r="D17" s="17"/>
      <c r="E17" s="17"/>
      <c r="F17" s="21"/>
      <c r="G17" s="21"/>
      <c r="H17" s="21"/>
      <c r="I17" s="21"/>
      <c r="J17" s="21"/>
      <c r="K17" s="21"/>
      <c r="L17" s="22"/>
    </row>
    <row r="18" spans="1:12" x14ac:dyDescent="0.25">
      <c r="A18" s="20"/>
      <c r="B18" s="17" t="s">
        <v>26</v>
      </c>
      <c r="C18" s="17"/>
      <c r="D18" s="17"/>
      <c r="E18" s="17"/>
      <c r="F18" s="21"/>
      <c r="G18" s="21"/>
      <c r="H18" s="21"/>
      <c r="I18" s="21"/>
      <c r="J18" s="21"/>
      <c r="K18" s="21"/>
      <c r="L18" s="22"/>
    </row>
    <row r="19" spans="1:12" x14ac:dyDescent="0.25">
      <c r="A19" s="20"/>
      <c r="B19" s="17" t="s">
        <v>27</v>
      </c>
      <c r="C19" s="17"/>
      <c r="D19" s="17"/>
      <c r="E19" s="17"/>
      <c r="F19" s="21"/>
      <c r="G19" s="21"/>
      <c r="H19" s="21"/>
      <c r="I19" s="21"/>
      <c r="J19" s="21"/>
      <c r="K19" s="21"/>
      <c r="L19" s="22"/>
    </row>
    <row r="20" spans="1:12" x14ac:dyDescent="0.25">
      <c r="A20" s="20">
        <v>7</v>
      </c>
      <c r="B20" s="17" t="s">
        <v>28</v>
      </c>
      <c r="C20" s="17"/>
      <c r="D20" s="17"/>
      <c r="E20" s="17"/>
      <c r="F20" s="21">
        <v>962151</v>
      </c>
      <c r="G20" s="21">
        <f>+H20-F20</f>
        <v>648358.52</v>
      </c>
      <c r="H20" s="21">
        <v>1610509.52</v>
      </c>
      <c r="I20" s="21">
        <f>+H20</f>
        <v>1610509.52</v>
      </c>
      <c r="J20" s="21">
        <f>+I20</f>
        <v>1610509.52</v>
      </c>
      <c r="K20" s="23">
        <f>J20/H20</f>
        <v>1</v>
      </c>
      <c r="L20" s="22">
        <f>+J20-F20</f>
        <v>648358.52</v>
      </c>
    </row>
    <row r="21" spans="1:12" x14ac:dyDescent="0.25">
      <c r="A21" s="20">
        <v>8</v>
      </c>
      <c r="B21" s="17" t="s">
        <v>29</v>
      </c>
      <c r="C21" s="17"/>
      <c r="D21" s="17"/>
      <c r="E21" s="17"/>
      <c r="F21" s="21"/>
      <c r="G21" s="21"/>
      <c r="H21" s="21"/>
      <c r="I21" s="21"/>
      <c r="J21" s="21"/>
      <c r="K21" s="21"/>
      <c r="L21" s="22"/>
    </row>
    <row r="22" spans="1:12" x14ac:dyDescent="0.25">
      <c r="A22" s="20">
        <v>9</v>
      </c>
      <c r="B22" s="17" t="s">
        <v>30</v>
      </c>
      <c r="C22" s="17"/>
      <c r="D22" s="17"/>
      <c r="E22" s="17"/>
      <c r="F22" s="21">
        <v>706162</v>
      </c>
      <c r="G22" s="21">
        <f>+H22-F22</f>
        <v>1595962</v>
      </c>
      <c r="H22" s="21">
        <v>2302124</v>
      </c>
      <c r="I22" s="21">
        <f>+H22</f>
        <v>2302124</v>
      </c>
      <c r="J22" s="21">
        <f>+I22</f>
        <v>2302124</v>
      </c>
      <c r="K22" s="23">
        <f>J22/H22</f>
        <v>1</v>
      </c>
      <c r="L22" s="22">
        <f>+J22-F22</f>
        <v>1595962</v>
      </c>
    </row>
    <row r="23" spans="1:12" x14ac:dyDescent="0.25">
      <c r="A23" s="20"/>
      <c r="B23" s="17" t="s">
        <v>62</v>
      </c>
      <c r="C23" s="17"/>
      <c r="D23" s="17"/>
      <c r="E23" s="17"/>
      <c r="F23" s="21"/>
      <c r="G23" s="21"/>
      <c r="H23" s="21">
        <f>F23+G23</f>
        <v>0</v>
      </c>
      <c r="I23" s="21">
        <f>+H23</f>
        <v>0</v>
      </c>
      <c r="J23" s="21">
        <f>+I23</f>
        <v>0</v>
      </c>
      <c r="K23" s="23"/>
      <c r="L23" s="22">
        <f>J23-F23</f>
        <v>0</v>
      </c>
    </row>
    <row r="24" spans="1:12" x14ac:dyDescent="0.25">
      <c r="A24" s="20">
        <v>0</v>
      </c>
      <c r="B24" s="17" t="s">
        <v>31</v>
      </c>
      <c r="C24" s="17"/>
      <c r="D24" s="17"/>
      <c r="E24" s="17"/>
      <c r="F24" s="21"/>
      <c r="G24" s="21"/>
      <c r="H24" s="21"/>
      <c r="I24" s="21"/>
      <c r="J24" s="21"/>
      <c r="K24" s="21"/>
      <c r="L24" s="22"/>
    </row>
    <row r="25" spans="1:12" ht="15.75" thickBot="1" x14ac:dyDescent="0.3">
      <c r="A25" s="24"/>
      <c r="B25" s="25"/>
      <c r="C25" s="25" t="s">
        <v>32</v>
      </c>
      <c r="D25" s="25"/>
      <c r="E25" s="25"/>
      <c r="F25" s="26">
        <f>SUM(F9:F24)</f>
        <v>1668313</v>
      </c>
      <c r="G25" s="26">
        <f>SUM(G9:G24)</f>
        <v>2244320.52</v>
      </c>
      <c r="H25" s="26">
        <f>SUM(H9:H24)</f>
        <v>3912633.52</v>
      </c>
      <c r="I25" s="26">
        <f>SUM(I9:I24)</f>
        <v>3912633.52</v>
      </c>
      <c r="J25" s="26">
        <f>SUM(J9:J24)</f>
        <v>3912633.52</v>
      </c>
      <c r="K25" s="27">
        <f>+J25/H25</f>
        <v>1</v>
      </c>
      <c r="L25" s="28">
        <f>J25-F25</f>
        <v>2244320.52</v>
      </c>
    </row>
    <row r="26" spans="1:12" hidden="1" x14ac:dyDescent="0.25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29"/>
    </row>
    <row r="27" spans="1:12" hidden="1" x14ac:dyDescent="0.25">
      <c r="A27" s="16" t="s">
        <v>33</v>
      </c>
      <c r="B27" s="17"/>
      <c r="C27" s="17"/>
      <c r="D27" s="17"/>
      <c r="E27" s="17"/>
      <c r="F27" s="30" t="s">
        <v>2</v>
      </c>
      <c r="G27" s="30" t="s">
        <v>3</v>
      </c>
      <c r="H27" s="30" t="s">
        <v>4</v>
      </c>
      <c r="I27" s="30" t="s">
        <v>4</v>
      </c>
      <c r="J27" s="30" t="s">
        <v>5</v>
      </c>
      <c r="K27" s="30" t="s">
        <v>6</v>
      </c>
      <c r="L27" s="31" t="s">
        <v>5</v>
      </c>
    </row>
    <row r="28" spans="1:12" hidden="1" x14ac:dyDescent="0.25">
      <c r="A28" s="16" t="s">
        <v>34</v>
      </c>
      <c r="B28" s="17"/>
      <c r="C28" s="17"/>
      <c r="D28" s="17"/>
      <c r="E28" s="17"/>
      <c r="F28" s="32" t="s">
        <v>7</v>
      </c>
      <c r="G28" s="32" t="s">
        <v>8</v>
      </c>
      <c r="H28" s="32" t="s">
        <v>9</v>
      </c>
      <c r="I28" s="32" t="s">
        <v>10</v>
      </c>
      <c r="J28" s="32" t="s">
        <v>11</v>
      </c>
      <c r="K28" s="32" t="s">
        <v>12</v>
      </c>
      <c r="L28" s="33" t="s">
        <v>13</v>
      </c>
    </row>
    <row r="29" spans="1:12" hidden="1" x14ac:dyDescent="0.25">
      <c r="A29" s="16"/>
      <c r="B29" s="17"/>
      <c r="C29" s="17"/>
      <c r="D29" s="17"/>
      <c r="E29" s="17"/>
      <c r="F29" s="34" t="s">
        <v>14</v>
      </c>
      <c r="G29" s="34" t="s">
        <v>15</v>
      </c>
      <c r="H29" s="34" t="s">
        <v>16</v>
      </c>
      <c r="I29" s="34" t="s">
        <v>17</v>
      </c>
      <c r="J29" s="34" t="s">
        <v>18</v>
      </c>
      <c r="K29" s="34" t="s">
        <v>19</v>
      </c>
      <c r="L29" s="35" t="s">
        <v>20</v>
      </c>
    </row>
    <row r="30" spans="1:12" hidden="1" x14ac:dyDescent="0.25">
      <c r="A30" s="16"/>
      <c r="B30" s="17"/>
      <c r="C30" s="17" t="s">
        <v>35</v>
      </c>
      <c r="D30" s="17"/>
      <c r="E30" s="17"/>
      <c r="F30" s="17"/>
      <c r="G30" s="17"/>
      <c r="H30" s="17"/>
      <c r="I30" s="17"/>
      <c r="J30" s="17"/>
      <c r="K30" s="17"/>
      <c r="L30" s="29"/>
    </row>
    <row r="31" spans="1:12" hidden="1" x14ac:dyDescent="0.25">
      <c r="A31" s="16"/>
      <c r="B31" s="17" t="s">
        <v>36</v>
      </c>
      <c r="C31" s="17"/>
      <c r="D31" s="17"/>
      <c r="E31" s="17"/>
      <c r="F31" s="17"/>
      <c r="G31" s="17"/>
      <c r="H31" s="17"/>
      <c r="I31" s="17"/>
      <c r="J31" s="17"/>
      <c r="K31" s="17"/>
      <c r="L31" s="29"/>
    </row>
    <row r="32" spans="1:12" hidden="1" x14ac:dyDescent="0.25">
      <c r="A32" s="16"/>
      <c r="B32" s="17" t="s">
        <v>37</v>
      </c>
      <c r="C32" s="17"/>
      <c r="D32" s="17"/>
      <c r="E32" s="17"/>
      <c r="F32" s="17"/>
      <c r="G32" s="17"/>
      <c r="H32" s="17"/>
      <c r="I32" s="17"/>
      <c r="J32" s="17"/>
      <c r="K32" s="17"/>
      <c r="L32" s="29"/>
    </row>
    <row r="33" spans="1:12" hidden="1" x14ac:dyDescent="0.25">
      <c r="A33" s="16"/>
      <c r="B33" s="17" t="s">
        <v>38</v>
      </c>
      <c r="C33" s="17"/>
      <c r="D33" s="17"/>
      <c r="E33" s="17"/>
      <c r="F33" s="17"/>
      <c r="G33" s="17"/>
      <c r="H33" s="17"/>
      <c r="I33" s="17"/>
      <c r="J33" s="17"/>
      <c r="K33" s="17"/>
      <c r="L33" s="29"/>
    </row>
    <row r="34" spans="1:12" hidden="1" x14ac:dyDescent="0.25">
      <c r="A34" s="16"/>
      <c r="B34" s="17" t="s">
        <v>39</v>
      </c>
      <c r="C34" s="17"/>
      <c r="D34" s="17"/>
      <c r="E34" s="17"/>
      <c r="F34" s="17"/>
      <c r="G34" s="17"/>
      <c r="H34" s="17"/>
      <c r="I34" s="17"/>
      <c r="J34" s="17"/>
      <c r="K34" s="17"/>
      <c r="L34" s="29"/>
    </row>
    <row r="35" spans="1:12" hidden="1" x14ac:dyDescent="0.25">
      <c r="A35" s="16"/>
      <c r="B35" s="17" t="s">
        <v>40</v>
      </c>
      <c r="C35" s="17"/>
      <c r="D35" s="17"/>
      <c r="E35" s="17"/>
      <c r="F35" s="17"/>
      <c r="G35" s="17"/>
      <c r="H35" s="17"/>
      <c r="I35" s="17"/>
      <c r="J35" s="17"/>
      <c r="K35" s="17"/>
      <c r="L35" s="29"/>
    </row>
    <row r="36" spans="1:12" hidden="1" x14ac:dyDescent="0.25">
      <c r="A36" s="16"/>
      <c r="B36" s="17" t="s">
        <v>41</v>
      </c>
      <c r="C36" s="17"/>
      <c r="D36" s="17"/>
      <c r="E36" s="17"/>
      <c r="F36" s="17"/>
      <c r="G36" s="17"/>
      <c r="H36" s="17"/>
      <c r="I36" s="17"/>
      <c r="J36" s="17"/>
      <c r="K36" s="17"/>
      <c r="L36" s="29"/>
    </row>
    <row r="37" spans="1:12" hidden="1" x14ac:dyDescent="0.25">
      <c r="A37" s="16"/>
      <c r="B37" s="17" t="s">
        <v>42</v>
      </c>
      <c r="C37" s="17"/>
      <c r="D37" s="17"/>
      <c r="E37" s="17"/>
      <c r="F37" s="17"/>
      <c r="G37" s="17"/>
      <c r="H37" s="17"/>
      <c r="I37" s="17"/>
      <c r="J37" s="17"/>
      <c r="K37" s="17"/>
      <c r="L37" s="29"/>
    </row>
    <row r="38" spans="1:12" hidden="1" x14ac:dyDescent="0.25">
      <c r="A38" s="16"/>
      <c r="B38" s="17" t="s">
        <v>43</v>
      </c>
      <c r="C38" s="17"/>
      <c r="D38" s="17"/>
      <c r="E38" s="17"/>
      <c r="F38" s="17"/>
      <c r="G38" s="17"/>
      <c r="H38" s="17"/>
      <c r="I38" s="17"/>
      <c r="J38" s="17"/>
      <c r="K38" s="17"/>
      <c r="L38" s="29"/>
    </row>
    <row r="39" spans="1:12" hidden="1" x14ac:dyDescent="0.25">
      <c r="A39" s="16"/>
      <c r="B39" s="17" t="s">
        <v>44</v>
      </c>
      <c r="C39" s="17"/>
      <c r="D39" s="17"/>
      <c r="E39" s="17"/>
      <c r="F39" s="17"/>
      <c r="G39" s="17"/>
      <c r="H39" s="17"/>
      <c r="I39" s="17"/>
      <c r="J39" s="17"/>
      <c r="K39" s="17"/>
      <c r="L39" s="29"/>
    </row>
    <row r="40" spans="1:12" hidden="1" x14ac:dyDescent="0.25">
      <c r="A40" s="16"/>
      <c r="B40" s="17" t="s">
        <v>45</v>
      </c>
      <c r="C40" s="17"/>
      <c r="D40" s="17"/>
      <c r="E40" s="17"/>
      <c r="F40" s="17"/>
      <c r="G40" s="17"/>
      <c r="H40" s="17"/>
      <c r="I40" s="17"/>
      <c r="J40" s="17"/>
      <c r="K40" s="17"/>
      <c r="L40" s="29"/>
    </row>
    <row r="41" spans="1:12" hidden="1" x14ac:dyDescent="0.25">
      <c r="A41" s="16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29"/>
    </row>
    <row r="42" spans="1:12" hidden="1" x14ac:dyDescent="0.25">
      <c r="A42" s="16"/>
      <c r="B42" s="17"/>
      <c r="C42" s="17" t="s">
        <v>46</v>
      </c>
      <c r="D42" s="17"/>
      <c r="E42" s="17"/>
      <c r="F42" s="17"/>
      <c r="G42" s="17"/>
      <c r="H42" s="17"/>
      <c r="I42" s="17"/>
      <c r="J42" s="17"/>
      <c r="K42" s="17"/>
      <c r="L42" s="29"/>
    </row>
    <row r="43" spans="1:12" hidden="1" x14ac:dyDescent="0.25">
      <c r="A43" s="16" t="s">
        <v>47</v>
      </c>
      <c r="B43" s="17" t="s">
        <v>24</v>
      </c>
      <c r="C43" s="17"/>
      <c r="D43" s="17"/>
      <c r="E43" s="17"/>
      <c r="F43" s="17"/>
      <c r="G43" s="17"/>
      <c r="H43" s="17"/>
      <c r="I43" s="17"/>
      <c r="J43" s="17"/>
      <c r="K43" s="17"/>
      <c r="L43" s="29"/>
    </row>
    <row r="44" spans="1:12" hidden="1" x14ac:dyDescent="0.25">
      <c r="A44" s="16" t="s">
        <v>48</v>
      </c>
      <c r="B44" s="17" t="s">
        <v>25</v>
      </c>
      <c r="C44" s="17"/>
      <c r="D44" s="17"/>
      <c r="E44" s="17"/>
      <c r="F44" s="17"/>
      <c r="G44" s="17"/>
      <c r="H44" s="17"/>
      <c r="I44" s="17"/>
      <c r="J44" s="17"/>
      <c r="K44" s="17"/>
      <c r="L44" s="29"/>
    </row>
    <row r="45" spans="1:12" hidden="1" x14ac:dyDescent="0.25">
      <c r="A45" s="16" t="s">
        <v>49</v>
      </c>
      <c r="B45" s="17" t="s">
        <v>50</v>
      </c>
      <c r="C45" s="17"/>
      <c r="D45" s="17"/>
      <c r="E45" s="17"/>
      <c r="F45" s="17"/>
      <c r="G45" s="17"/>
      <c r="H45" s="17"/>
      <c r="I45" s="17"/>
      <c r="J45" s="17"/>
      <c r="K45" s="17"/>
      <c r="L45" s="29"/>
    </row>
    <row r="46" spans="1:12" hidden="1" x14ac:dyDescent="0.25">
      <c r="A46" s="16" t="s">
        <v>51</v>
      </c>
      <c r="B46" s="17" t="s">
        <v>23</v>
      </c>
      <c r="C46" s="17"/>
      <c r="D46" s="17"/>
      <c r="E46" s="17"/>
      <c r="F46" s="17"/>
      <c r="G46" s="17"/>
      <c r="H46" s="17"/>
      <c r="I46" s="17"/>
      <c r="J46" s="17"/>
      <c r="K46" s="17"/>
      <c r="L46" s="29"/>
    </row>
    <row r="47" spans="1:12" hidden="1" x14ac:dyDescent="0.25">
      <c r="A47" s="16"/>
      <c r="B47" s="17" t="s">
        <v>52</v>
      </c>
      <c r="C47" s="17"/>
      <c r="D47" s="17"/>
      <c r="E47" s="17"/>
      <c r="F47" s="17"/>
      <c r="G47" s="17"/>
      <c r="H47" s="17"/>
      <c r="I47" s="17"/>
      <c r="J47" s="17"/>
      <c r="K47" s="17"/>
      <c r="L47" s="29"/>
    </row>
    <row r="48" spans="1:12" hidden="1" x14ac:dyDescent="0.25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29"/>
    </row>
    <row r="49" spans="1:12" ht="15.75" hidden="1" thickBot="1" x14ac:dyDescent="0.3">
      <c r="A49" s="36"/>
      <c r="B49" s="37" t="s">
        <v>32</v>
      </c>
      <c r="C49" s="37"/>
      <c r="D49" s="37"/>
      <c r="E49" s="37"/>
      <c r="F49" s="37"/>
      <c r="G49" s="37"/>
      <c r="H49" s="37"/>
      <c r="I49" s="37"/>
      <c r="J49" s="37"/>
      <c r="K49" s="37"/>
      <c r="L49" s="38"/>
    </row>
    <row r="50" spans="1:1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</row>
    <row r="52" spans="1:12" ht="18.75" x14ac:dyDescent="0.3">
      <c r="A52" s="39"/>
      <c r="B52" s="39"/>
      <c r="C52" s="40" t="s">
        <v>53</v>
      </c>
      <c r="D52" s="39"/>
      <c r="E52" s="39"/>
      <c r="F52" s="39"/>
      <c r="G52" s="40" t="s">
        <v>54</v>
      </c>
      <c r="H52" s="39"/>
      <c r="I52" s="39"/>
      <c r="J52" s="40" t="s">
        <v>55</v>
      </c>
      <c r="K52" s="39"/>
    </row>
    <row r="53" spans="1:12" ht="18.75" x14ac:dyDescent="0.3">
      <c r="A53" s="39"/>
      <c r="B53" s="39"/>
      <c r="C53" s="40"/>
      <c r="D53" s="39"/>
      <c r="E53" s="39"/>
      <c r="F53" s="39"/>
      <c r="G53" s="40"/>
      <c r="H53" s="39"/>
      <c r="I53" s="39"/>
      <c r="J53" s="40"/>
      <c r="K53" s="39"/>
    </row>
    <row r="54" spans="1:12" ht="18.75" x14ac:dyDescent="0.3">
      <c r="A54" s="39"/>
      <c r="B54" s="39"/>
      <c r="C54" s="40"/>
      <c r="D54" s="39"/>
      <c r="E54" s="39"/>
      <c r="F54" s="39"/>
      <c r="G54" s="40"/>
      <c r="H54" s="39"/>
      <c r="I54" s="39"/>
      <c r="J54" s="40"/>
      <c r="K54" s="39"/>
    </row>
    <row r="55" spans="1:12" ht="18.75" x14ac:dyDescent="0.3">
      <c r="A55" s="39"/>
      <c r="B55" s="39"/>
      <c r="C55" s="40" t="s">
        <v>56</v>
      </c>
      <c r="D55" s="39"/>
      <c r="E55" s="39"/>
      <c r="F55" s="39"/>
      <c r="G55" s="40" t="s">
        <v>57</v>
      </c>
      <c r="H55" s="39"/>
      <c r="I55" s="39"/>
      <c r="J55" s="40" t="s">
        <v>58</v>
      </c>
      <c r="K55" s="39"/>
    </row>
    <row r="56" spans="1:12" ht="18.75" x14ac:dyDescent="0.3">
      <c r="A56" s="39"/>
      <c r="B56" s="39"/>
      <c r="C56" s="40" t="s">
        <v>59</v>
      </c>
      <c r="D56" s="39"/>
      <c r="E56" s="39"/>
      <c r="F56" s="39"/>
      <c r="G56" s="40" t="s">
        <v>60</v>
      </c>
      <c r="H56" s="39"/>
      <c r="I56" s="39"/>
      <c r="J56" s="40" t="s">
        <v>61</v>
      </c>
      <c r="K56" s="39"/>
    </row>
  </sheetData>
  <mergeCells count="1">
    <mergeCell ref="A6:E6"/>
  </mergeCells>
  <pageMargins left="0.70866141732283472" right="0.70866141732283472" top="0.74803149606299213" bottom="0.74803149606299213" header="0.31496062992125984" footer="0.31496062992125984"/>
  <pageSetup scale="76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workbookViewId="0"/>
  </sheetViews>
  <sheetFormatPr baseColWidth="10" defaultRowHeight="15" x14ac:dyDescent="0.25"/>
  <cols>
    <col min="1" max="1" width="8.2851562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bestFit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71</v>
      </c>
    </row>
    <row r="5" spans="1:12" ht="15.75" thickBot="1" x14ac:dyDescent="0.3"/>
    <row r="6" spans="1:12" x14ac:dyDescent="0.25">
      <c r="A6" s="86" t="s">
        <v>1</v>
      </c>
      <c r="B6" s="87"/>
      <c r="C6" s="87"/>
      <c r="D6" s="87"/>
      <c r="E6" s="88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4" t="s">
        <v>6</v>
      </c>
      <c r="L6" s="5" t="s">
        <v>5</v>
      </c>
    </row>
    <row r="7" spans="1:12" x14ac:dyDescent="0.25">
      <c r="A7" s="6"/>
      <c r="B7" s="7"/>
      <c r="C7" s="7"/>
      <c r="D7" s="7"/>
      <c r="E7" s="8"/>
      <c r="F7" s="9" t="s">
        <v>7</v>
      </c>
      <c r="G7" s="9" t="s">
        <v>8</v>
      </c>
      <c r="H7" s="9" t="s">
        <v>9</v>
      </c>
      <c r="I7" s="9" t="s">
        <v>10</v>
      </c>
      <c r="J7" s="9" t="s">
        <v>11</v>
      </c>
      <c r="K7" s="9" t="s">
        <v>12</v>
      </c>
      <c r="L7" s="10" t="s">
        <v>13</v>
      </c>
    </row>
    <row r="8" spans="1:12" x14ac:dyDescent="0.25">
      <c r="A8" s="11"/>
      <c r="B8" s="12"/>
      <c r="C8" s="12"/>
      <c r="D8" s="12"/>
      <c r="E8" s="13"/>
      <c r="F8" s="14" t="s">
        <v>14</v>
      </c>
      <c r="G8" s="14" t="s">
        <v>15</v>
      </c>
      <c r="H8" s="14" t="s">
        <v>16</v>
      </c>
      <c r="I8" s="14" t="s">
        <v>17</v>
      </c>
      <c r="J8" s="14" t="s">
        <v>18</v>
      </c>
      <c r="K8" s="14" t="s">
        <v>19</v>
      </c>
      <c r="L8" s="15" t="s">
        <v>20</v>
      </c>
    </row>
    <row r="9" spans="1:12" x14ac:dyDescent="0.25">
      <c r="A9" s="16"/>
      <c r="B9" s="17"/>
      <c r="C9" s="17"/>
      <c r="D9" s="17"/>
      <c r="E9" s="17"/>
      <c r="F9" s="18"/>
      <c r="G9" s="18"/>
      <c r="H9" s="18"/>
      <c r="I9" s="18"/>
      <c r="J9" s="18"/>
      <c r="K9" s="18"/>
      <c r="L9" s="19"/>
    </row>
    <row r="10" spans="1:12" x14ac:dyDescent="0.25">
      <c r="A10" s="20">
        <v>1</v>
      </c>
      <c r="B10" s="17" t="s">
        <v>21</v>
      </c>
      <c r="C10" s="17"/>
      <c r="D10" s="17"/>
      <c r="E10" s="17"/>
      <c r="F10" s="21"/>
      <c r="G10" s="21"/>
      <c r="H10" s="21"/>
      <c r="I10" s="21"/>
      <c r="J10" s="21"/>
      <c r="K10" s="21"/>
      <c r="L10" s="22"/>
    </row>
    <row r="11" spans="1:12" x14ac:dyDescent="0.25">
      <c r="A11" s="20">
        <v>2</v>
      </c>
      <c r="B11" s="17" t="s">
        <v>22</v>
      </c>
      <c r="C11" s="17"/>
      <c r="D11" s="17"/>
      <c r="E11" s="17"/>
      <c r="F11" s="21"/>
      <c r="G11" s="21"/>
      <c r="H11" s="21"/>
      <c r="I11" s="21"/>
      <c r="J11" s="21"/>
      <c r="K11" s="21"/>
      <c r="L11" s="22"/>
    </row>
    <row r="12" spans="1:12" x14ac:dyDescent="0.25">
      <c r="A12" s="20">
        <v>3</v>
      </c>
      <c r="B12" s="17" t="s">
        <v>23</v>
      </c>
      <c r="C12" s="17"/>
      <c r="D12" s="17"/>
      <c r="E12" s="17"/>
      <c r="F12" s="21"/>
      <c r="G12" s="21"/>
      <c r="H12" s="21"/>
      <c r="I12" s="21"/>
      <c r="J12" s="21"/>
      <c r="K12" s="21"/>
      <c r="L12" s="22"/>
    </row>
    <row r="13" spans="1:12" x14ac:dyDescent="0.25">
      <c r="A13" s="20">
        <v>4</v>
      </c>
      <c r="B13" s="17" t="s">
        <v>24</v>
      </c>
      <c r="C13" s="17"/>
      <c r="D13" s="17"/>
      <c r="E13" s="17"/>
      <c r="F13" s="21"/>
      <c r="G13" s="21"/>
      <c r="H13" s="21"/>
      <c r="I13" s="21"/>
      <c r="J13" s="21"/>
      <c r="K13" s="21"/>
      <c r="L13" s="22"/>
    </row>
    <row r="14" spans="1:12" x14ac:dyDescent="0.25">
      <c r="A14" s="20">
        <v>5</v>
      </c>
      <c r="B14" s="17" t="s">
        <v>25</v>
      </c>
      <c r="C14" s="17"/>
      <c r="D14" s="17"/>
      <c r="E14" s="17"/>
      <c r="F14" s="21"/>
      <c r="G14" s="21"/>
      <c r="H14" s="21"/>
      <c r="I14" s="21"/>
      <c r="J14" s="21"/>
      <c r="K14" s="21"/>
      <c r="L14" s="22"/>
    </row>
    <row r="15" spans="1:12" x14ac:dyDescent="0.25">
      <c r="A15" s="20"/>
      <c r="B15" s="17" t="s">
        <v>26</v>
      </c>
      <c r="C15" s="17"/>
      <c r="D15" s="17"/>
      <c r="E15" s="17"/>
      <c r="F15" s="21"/>
      <c r="G15" s="21"/>
      <c r="H15" s="21"/>
      <c r="I15" s="21"/>
      <c r="J15" s="21"/>
      <c r="K15" s="21"/>
      <c r="L15" s="22"/>
    </row>
    <row r="16" spans="1:12" x14ac:dyDescent="0.25">
      <c r="A16" s="20"/>
      <c r="B16" s="17" t="s">
        <v>27</v>
      </c>
      <c r="C16" s="17"/>
      <c r="D16" s="17"/>
      <c r="E16" s="17"/>
      <c r="F16" s="21"/>
      <c r="G16" s="21"/>
      <c r="H16" s="21"/>
      <c r="I16" s="21"/>
      <c r="J16" s="21"/>
      <c r="K16" s="21"/>
      <c r="L16" s="22"/>
    </row>
    <row r="17" spans="1:12" x14ac:dyDescent="0.25">
      <c r="A17" s="20">
        <v>6</v>
      </c>
      <c r="B17" s="41" t="s">
        <v>50</v>
      </c>
      <c r="C17" s="17"/>
      <c r="D17" s="17"/>
      <c r="E17" s="17"/>
      <c r="F17" s="21"/>
      <c r="G17" s="21"/>
      <c r="H17" s="21"/>
      <c r="I17" s="21"/>
      <c r="J17" s="21"/>
      <c r="K17" s="21"/>
      <c r="L17" s="22"/>
    </row>
    <row r="18" spans="1:12" x14ac:dyDescent="0.25">
      <c r="A18" s="20"/>
      <c r="B18" s="17" t="s">
        <v>26</v>
      </c>
      <c r="C18" s="17"/>
      <c r="D18" s="17"/>
      <c r="E18" s="17"/>
      <c r="F18" s="21"/>
      <c r="G18" s="21"/>
      <c r="H18" s="21"/>
      <c r="I18" s="21"/>
      <c r="J18" s="21"/>
      <c r="K18" s="21"/>
      <c r="L18" s="22"/>
    </row>
    <row r="19" spans="1:12" x14ac:dyDescent="0.25">
      <c r="A19" s="20"/>
      <c r="B19" s="17" t="s">
        <v>27</v>
      </c>
      <c r="C19" s="17"/>
      <c r="D19" s="17"/>
      <c r="E19" s="17"/>
      <c r="F19" s="21"/>
      <c r="G19" s="21"/>
      <c r="H19" s="21"/>
      <c r="I19" s="21"/>
      <c r="J19" s="21"/>
      <c r="K19" s="21"/>
      <c r="L19" s="22"/>
    </row>
    <row r="20" spans="1:12" x14ac:dyDescent="0.25">
      <c r="A20" s="20">
        <v>7</v>
      </c>
      <c r="B20" s="17" t="s">
        <v>28</v>
      </c>
      <c r="C20" s="17"/>
      <c r="D20" s="17"/>
      <c r="E20" s="17"/>
      <c r="F20" s="21">
        <v>962151</v>
      </c>
      <c r="G20" s="21">
        <f>+H20-F20</f>
        <v>284024.21999999997</v>
      </c>
      <c r="H20" s="21">
        <f>1244983.08+1192.14</f>
        <v>1246175.22</v>
      </c>
      <c r="I20" s="21">
        <f>+H20</f>
        <v>1246175.22</v>
      </c>
      <c r="J20" s="21">
        <f>+I20</f>
        <v>1246175.22</v>
      </c>
      <c r="K20" s="23">
        <f>J20/H20</f>
        <v>1</v>
      </c>
      <c r="L20" s="22">
        <f>J20-F20</f>
        <v>284024.21999999997</v>
      </c>
    </row>
    <row r="21" spans="1:12" x14ac:dyDescent="0.25">
      <c r="A21" s="20">
        <v>8</v>
      </c>
      <c r="B21" s="17" t="s">
        <v>29</v>
      </c>
      <c r="C21" s="17"/>
      <c r="D21" s="17"/>
      <c r="E21" s="17"/>
      <c r="F21" s="21"/>
      <c r="G21" s="21"/>
      <c r="H21" s="21"/>
      <c r="I21" s="21"/>
      <c r="J21" s="21"/>
      <c r="K21" s="21"/>
      <c r="L21" s="22"/>
    </row>
    <row r="22" spans="1:12" x14ac:dyDescent="0.25">
      <c r="A22" s="20">
        <v>9</v>
      </c>
      <c r="B22" s="17" t="s">
        <v>30</v>
      </c>
      <c r="C22" s="17"/>
      <c r="D22" s="17"/>
      <c r="E22" s="17"/>
      <c r="F22" s="21">
        <v>706163</v>
      </c>
      <c r="G22" s="21">
        <f>+H22-F22</f>
        <v>0</v>
      </c>
      <c r="H22" s="21">
        <v>706163</v>
      </c>
      <c r="I22" s="21">
        <f>+H22</f>
        <v>706163</v>
      </c>
      <c r="J22" s="21">
        <f>+I22</f>
        <v>706163</v>
      </c>
      <c r="K22" s="23">
        <f>J22/H22</f>
        <v>1</v>
      </c>
      <c r="L22" s="22">
        <f>J22-F22</f>
        <v>0</v>
      </c>
    </row>
    <row r="23" spans="1:12" x14ac:dyDescent="0.25">
      <c r="A23" s="20"/>
      <c r="B23" s="17" t="s">
        <v>62</v>
      </c>
      <c r="C23" s="17"/>
      <c r="D23" s="17"/>
      <c r="E23" s="17"/>
      <c r="F23" s="21"/>
      <c r="G23" s="21"/>
      <c r="H23" s="21">
        <f>F23+G23</f>
        <v>0</v>
      </c>
      <c r="I23" s="21">
        <f>+H23</f>
        <v>0</v>
      </c>
      <c r="J23" s="21">
        <f>+I23</f>
        <v>0</v>
      </c>
      <c r="K23" s="23"/>
      <c r="L23" s="22">
        <f>J23-F23</f>
        <v>0</v>
      </c>
    </row>
    <row r="24" spans="1:12" x14ac:dyDescent="0.25">
      <c r="A24" s="20">
        <v>0</v>
      </c>
      <c r="B24" s="17" t="s">
        <v>31</v>
      </c>
      <c r="C24" s="17"/>
      <c r="D24" s="17"/>
      <c r="E24" s="17"/>
      <c r="F24" s="21"/>
      <c r="G24" s="21"/>
      <c r="H24" s="21"/>
      <c r="I24" s="21"/>
      <c r="J24" s="21"/>
      <c r="K24" s="21"/>
      <c r="L24" s="22"/>
    </row>
    <row r="25" spans="1:12" ht="15.75" thickBot="1" x14ac:dyDescent="0.3">
      <c r="A25" s="24"/>
      <c r="B25" s="25"/>
      <c r="C25" s="25" t="s">
        <v>32</v>
      </c>
      <c r="D25" s="25"/>
      <c r="E25" s="25"/>
      <c r="F25" s="26">
        <f>SUM(F9:F24)</f>
        <v>1668314</v>
      </c>
      <c r="G25" s="26">
        <f>SUM(G9:G24)</f>
        <v>284024.21999999997</v>
      </c>
      <c r="H25" s="26">
        <f>SUM(H9:H24)</f>
        <v>1952338.22</v>
      </c>
      <c r="I25" s="26">
        <f>SUM(I9:I24)</f>
        <v>1952338.22</v>
      </c>
      <c r="J25" s="26">
        <f>SUM(J9:J24)</f>
        <v>1952338.22</v>
      </c>
      <c r="K25" s="27">
        <f>+J25/H25</f>
        <v>1</v>
      </c>
      <c r="L25" s="28">
        <f>J25-F25</f>
        <v>284024.21999999997</v>
      </c>
    </row>
    <row r="26" spans="1:12" hidden="1" x14ac:dyDescent="0.25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29"/>
    </row>
    <row r="27" spans="1:12" hidden="1" x14ac:dyDescent="0.25">
      <c r="A27" s="16" t="s">
        <v>33</v>
      </c>
      <c r="B27" s="17"/>
      <c r="C27" s="17"/>
      <c r="D27" s="17"/>
      <c r="E27" s="17"/>
      <c r="F27" s="30" t="s">
        <v>2</v>
      </c>
      <c r="G27" s="30" t="s">
        <v>3</v>
      </c>
      <c r="H27" s="30" t="s">
        <v>4</v>
      </c>
      <c r="I27" s="30" t="s">
        <v>4</v>
      </c>
      <c r="J27" s="30" t="s">
        <v>5</v>
      </c>
      <c r="K27" s="30" t="s">
        <v>6</v>
      </c>
      <c r="L27" s="31" t="s">
        <v>5</v>
      </c>
    </row>
    <row r="28" spans="1:12" hidden="1" x14ac:dyDescent="0.25">
      <c r="A28" s="16" t="s">
        <v>34</v>
      </c>
      <c r="B28" s="17"/>
      <c r="C28" s="17"/>
      <c r="D28" s="17"/>
      <c r="E28" s="17"/>
      <c r="F28" s="32" t="s">
        <v>7</v>
      </c>
      <c r="G28" s="32" t="s">
        <v>8</v>
      </c>
      <c r="H28" s="32" t="s">
        <v>9</v>
      </c>
      <c r="I28" s="32" t="s">
        <v>10</v>
      </c>
      <c r="J28" s="32" t="s">
        <v>11</v>
      </c>
      <c r="K28" s="32" t="s">
        <v>12</v>
      </c>
      <c r="L28" s="33" t="s">
        <v>13</v>
      </c>
    </row>
    <row r="29" spans="1:12" hidden="1" x14ac:dyDescent="0.25">
      <c r="A29" s="16"/>
      <c r="B29" s="17"/>
      <c r="C29" s="17"/>
      <c r="D29" s="17"/>
      <c r="E29" s="17"/>
      <c r="F29" s="34" t="s">
        <v>14</v>
      </c>
      <c r="G29" s="34" t="s">
        <v>15</v>
      </c>
      <c r="H29" s="34" t="s">
        <v>16</v>
      </c>
      <c r="I29" s="34" t="s">
        <v>17</v>
      </c>
      <c r="J29" s="34" t="s">
        <v>18</v>
      </c>
      <c r="K29" s="34" t="s">
        <v>19</v>
      </c>
      <c r="L29" s="35" t="s">
        <v>20</v>
      </c>
    </row>
    <row r="30" spans="1:12" hidden="1" x14ac:dyDescent="0.25">
      <c r="A30" s="16"/>
      <c r="B30" s="17"/>
      <c r="C30" s="17" t="s">
        <v>35</v>
      </c>
      <c r="D30" s="17"/>
      <c r="E30" s="17"/>
      <c r="F30" s="17"/>
      <c r="G30" s="17"/>
      <c r="H30" s="17"/>
      <c r="I30" s="17"/>
      <c r="J30" s="17"/>
      <c r="K30" s="17"/>
      <c r="L30" s="29"/>
    </row>
    <row r="31" spans="1:12" hidden="1" x14ac:dyDescent="0.25">
      <c r="A31" s="16"/>
      <c r="B31" s="17" t="s">
        <v>36</v>
      </c>
      <c r="C31" s="17"/>
      <c r="D31" s="17"/>
      <c r="E31" s="17"/>
      <c r="F31" s="17"/>
      <c r="G31" s="17"/>
      <c r="H31" s="17"/>
      <c r="I31" s="17"/>
      <c r="J31" s="17"/>
      <c r="K31" s="17"/>
      <c r="L31" s="29"/>
    </row>
    <row r="32" spans="1:12" hidden="1" x14ac:dyDescent="0.25">
      <c r="A32" s="16"/>
      <c r="B32" s="17" t="s">
        <v>37</v>
      </c>
      <c r="C32" s="17"/>
      <c r="D32" s="17"/>
      <c r="E32" s="17"/>
      <c r="F32" s="17"/>
      <c r="G32" s="17"/>
      <c r="H32" s="17"/>
      <c r="I32" s="17"/>
      <c r="J32" s="17"/>
      <c r="K32" s="17"/>
      <c r="L32" s="29"/>
    </row>
    <row r="33" spans="1:12" hidden="1" x14ac:dyDescent="0.25">
      <c r="A33" s="16"/>
      <c r="B33" s="17" t="s">
        <v>38</v>
      </c>
      <c r="C33" s="17"/>
      <c r="D33" s="17"/>
      <c r="E33" s="17"/>
      <c r="F33" s="17"/>
      <c r="G33" s="17"/>
      <c r="H33" s="17"/>
      <c r="I33" s="17"/>
      <c r="J33" s="17"/>
      <c r="K33" s="17"/>
      <c r="L33" s="29"/>
    </row>
    <row r="34" spans="1:12" hidden="1" x14ac:dyDescent="0.25">
      <c r="A34" s="16"/>
      <c r="B34" s="17" t="s">
        <v>39</v>
      </c>
      <c r="C34" s="17"/>
      <c r="D34" s="17"/>
      <c r="E34" s="17"/>
      <c r="F34" s="17"/>
      <c r="G34" s="17"/>
      <c r="H34" s="17"/>
      <c r="I34" s="17"/>
      <c r="J34" s="17"/>
      <c r="K34" s="17"/>
      <c r="L34" s="29"/>
    </row>
    <row r="35" spans="1:12" hidden="1" x14ac:dyDescent="0.25">
      <c r="A35" s="16"/>
      <c r="B35" s="17" t="s">
        <v>40</v>
      </c>
      <c r="C35" s="17"/>
      <c r="D35" s="17"/>
      <c r="E35" s="17"/>
      <c r="F35" s="17"/>
      <c r="G35" s="17"/>
      <c r="H35" s="17"/>
      <c r="I35" s="17"/>
      <c r="J35" s="17"/>
      <c r="K35" s="17"/>
      <c r="L35" s="29"/>
    </row>
    <row r="36" spans="1:12" hidden="1" x14ac:dyDescent="0.25">
      <c r="A36" s="16"/>
      <c r="B36" s="17" t="s">
        <v>41</v>
      </c>
      <c r="C36" s="17"/>
      <c r="D36" s="17"/>
      <c r="E36" s="17"/>
      <c r="F36" s="17"/>
      <c r="G36" s="17"/>
      <c r="H36" s="17"/>
      <c r="I36" s="17"/>
      <c r="J36" s="17"/>
      <c r="K36" s="17"/>
      <c r="L36" s="29"/>
    </row>
    <row r="37" spans="1:12" hidden="1" x14ac:dyDescent="0.25">
      <c r="A37" s="16"/>
      <c r="B37" s="17" t="s">
        <v>42</v>
      </c>
      <c r="C37" s="17"/>
      <c r="D37" s="17"/>
      <c r="E37" s="17"/>
      <c r="F37" s="17"/>
      <c r="G37" s="17"/>
      <c r="H37" s="17"/>
      <c r="I37" s="17"/>
      <c r="J37" s="17"/>
      <c r="K37" s="17"/>
      <c r="L37" s="29"/>
    </row>
    <row r="38" spans="1:12" hidden="1" x14ac:dyDescent="0.25">
      <c r="A38" s="16"/>
      <c r="B38" s="17" t="s">
        <v>43</v>
      </c>
      <c r="C38" s="17"/>
      <c r="D38" s="17"/>
      <c r="E38" s="17"/>
      <c r="F38" s="17"/>
      <c r="G38" s="17"/>
      <c r="H38" s="17"/>
      <c r="I38" s="17"/>
      <c r="J38" s="17"/>
      <c r="K38" s="17"/>
      <c r="L38" s="29"/>
    </row>
    <row r="39" spans="1:12" hidden="1" x14ac:dyDescent="0.25">
      <c r="A39" s="16"/>
      <c r="B39" s="17" t="s">
        <v>44</v>
      </c>
      <c r="C39" s="17"/>
      <c r="D39" s="17"/>
      <c r="E39" s="17"/>
      <c r="F39" s="17"/>
      <c r="G39" s="17"/>
      <c r="H39" s="17"/>
      <c r="I39" s="17"/>
      <c r="J39" s="17"/>
      <c r="K39" s="17"/>
      <c r="L39" s="29"/>
    </row>
    <row r="40" spans="1:12" hidden="1" x14ac:dyDescent="0.25">
      <c r="A40" s="16"/>
      <c r="B40" s="17" t="s">
        <v>45</v>
      </c>
      <c r="C40" s="17"/>
      <c r="D40" s="17"/>
      <c r="E40" s="17"/>
      <c r="F40" s="17"/>
      <c r="G40" s="17"/>
      <c r="H40" s="17"/>
      <c r="I40" s="17"/>
      <c r="J40" s="17"/>
      <c r="K40" s="17"/>
      <c r="L40" s="29"/>
    </row>
    <row r="41" spans="1:12" hidden="1" x14ac:dyDescent="0.25">
      <c r="A41" s="16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29"/>
    </row>
    <row r="42" spans="1:12" hidden="1" x14ac:dyDescent="0.25">
      <c r="A42" s="16"/>
      <c r="B42" s="17"/>
      <c r="C42" s="17" t="s">
        <v>46</v>
      </c>
      <c r="D42" s="17"/>
      <c r="E42" s="17"/>
      <c r="F42" s="17"/>
      <c r="G42" s="17"/>
      <c r="H42" s="17"/>
      <c r="I42" s="17"/>
      <c r="J42" s="17"/>
      <c r="K42" s="17"/>
      <c r="L42" s="29"/>
    </row>
    <row r="43" spans="1:12" hidden="1" x14ac:dyDescent="0.25">
      <c r="A43" s="16" t="s">
        <v>47</v>
      </c>
      <c r="B43" s="17" t="s">
        <v>24</v>
      </c>
      <c r="C43" s="17"/>
      <c r="D43" s="17"/>
      <c r="E43" s="17"/>
      <c r="F43" s="17"/>
      <c r="G43" s="17"/>
      <c r="H43" s="17"/>
      <c r="I43" s="17"/>
      <c r="J43" s="17"/>
      <c r="K43" s="17"/>
      <c r="L43" s="29"/>
    </row>
    <row r="44" spans="1:12" hidden="1" x14ac:dyDescent="0.25">
      <c r="A44" s="16" t="s">
        <v>48</v>
      </c>
      <c r="B44" s="17" t="s">
        <v>25</v>
      </c>
      <c r="C44" s="17"/>
      <c r="D44" s="17"/>
      <c r="E44" s="17"/>
      <c r="F44" s="17"/>
      <c r="G44" s="17"/>
      <c r="H44" s="17"/>
      <c r="I44" s="17"/>
      <c r="J44" s="17"/>
      <c r="K44" s="17"/>
      <c r="L44" s="29"/>
    </row>
    <row r="45" spans="1:12" hidden="1" x14ac:dyDescent="0.25">
      <c r="A45" s="16" t="s">
        <v>49</v>
      </c>
      <c r="B45" s="17" t="s">
        <v>50</v>
      </c>
      <c r="C45" s="17"/>
      <c r="D45" s="17"/>
      <c r="E45" s="17"/>
      <c r="F45" s="17"/>
      <c r="G45" s="17"/>
      <c r="H45" s="17"/>
      <c r="I45" s="17"/>
      <c r="J45" s="17"/>
      <c r="K45" s="17"/>
      <c r="L45" s="29"/>
    </row>
    <row r="46" spans="1:12" hidden="1" x14ac:dyDescent="0.25">
      <c r="A46" s="16" t="s">
        <v>51</v>
      </c>
      <c r="B46" s="17" t="s">
        <v>23</v>
      </c>
      <c r="C46" s="17"/>
      <c r="D46" s="17"/>
      <c r="E46" s="17"/>
      <c r="F46" s="17"/>
      <c r="G46" s="17"/>
      <c r="H46" s="17"/>
      <c r="I46" s="17"/>
      <c r="J46" s="17"/>
      <c r="K46" s="17"/>
      <c r="L46" s="29"/>
    </row>
    <row r="47" spans="1:12" hidden="1" x14ac:dyDescent="0.25">
      <c r="A47" s="16"/>
      <c r="B47" s="17" t="s">
        <v>52</v>
      </c>
      <c r="C47" s="17"/>
      <c r="D47" s="17"/>
      <c r="E47" s="17"/>
      <c r="F47" s="17"/>
      <c r="G47" s="17"/>
      <c r="H47" s="17"/>
      <c r="I47" s="17"/>
      <c r="J47" s="17"/>
      <c r="K47" s="17"/>
      <c r="L47" s="29"/>
    </row>
    <row r="48" spans="1:12" hidden="1" x14ac:dyDescent="0.25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29"/>
    </row>
    <row r="49" spans="1:12" ht="15.75" hidden="1" thickBot="1" x14ac:dyDescent="0.3">
      <c r="A49" s="36"/>
      <c r="B49" s="37" t="s">
        <v>32</v>
      </c>
      <c r="C49" s="37"/>
      <c r="D49" s="37"/>
      <c r="E49" s="37"/>
      <c r="F49" s="37"/>
      <c r="G49" s="37"/>
      <c r="H49" s="37"/>
      <c r="I49" s="37"/>
      <c r="J49" s="37"/>
      <c r="K49" s="37"/>
      <c r="L49" s="38"/>
    </row>
    <row r="50" spans="1:1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</row>
    <row r="52" spans="1:12" ht="18.75" x14ac:dyDescent="0.3">
      <c r="A52" s="39"/>
      <c r="B52" s="39"/>
      <c r="C52" s="40" t="s">
        <v>53</v>
      </c>
      <c r="D52" s="39"/>
      <c r="E52" s="39"/>
      <c r="F52" s="39"/>
      <c r="G52" s="40" t="s">
        <v>54</v>
      </c>
      <c r="H52" s="39"/>
      <c r="I52" s="39"/>
      <c r="J52" s="40" t="s">
        <v>55</v>
      </c>
      <c r="K52" s="39"/>
    </row>
    <row r="53" spans="1:12" ht="18.75" x14ac:dyDescent="0.3">
      <c r="A53" s="39"/>
      <c r="B53" s="39"/>
      <c r="C53" s="40"/>
      <c r="D53" s="39"/>
      <c r="E53" s="39"/>
      <c r="F53" s="39"/>
      <c r="G53" s="40"/>
      <c r="H53" s="39"/>
      <c r="I53" s="39"/>
      <c r="J53" s="40"/>
      <c r="K53" s="39"/>
    </row>
    <row r="54" spans="1:12" ht="18.75" x14ac:dyDescent="0.3">
      <c r="A54" s="39"/>
      <c r="B54" s="39"/>
      <c r="C54" s="40"/>
      <c r="D54" s="39"/>
      <c r="E54" s="39"/>
      <c r="F54" s="39"/>
      <c r="G54" s="40"/>
      <c r="H54" s="39"/>
      <c r="I54" s="39"/>
      <c r="J54" s="40"/>
      <c r="K54" s="39"/>
    </row>
    <row r="55" spans="1:12" ht="18.75" x14ac:dyDescent="0.3">
      <c r="A55" s="39"/>
      <c r="B55" s="39"/>
      <c r="C55" s="40" t="s">
        <v>56</v>
      </c>
      <c r="D55" s="39"/>
      <c r="E55" s="39"/>
      <c r="F55" s="39"/>
      <c r="G55" s="40" t="s">
        <v>57</v>
      </c>
      <c r="H55" s="39"/>
      <c r="I55" s="39"/>
      <c r="J55" s="40" t="s">
        <v>58</v>
      </c>
      <c r="K55" s="39"/>
    </row>
    <row r="56" spans="1:12" ht="18.75" x14ac:dyDescent="0.3">
      <c r="A56" s="39"/>
      <c r="B56" s="39"/>
      <c r="C56" s="40" t="s">
        <v>59</v>
      </c>
      <c r="D56" s="39"/>
      <c r="E56" s="39"/>
      <c r="F56" s="39"/>
      <c r="G56" s="40" t="s">
        <v>60</v>
      </c>
      <c r="H56" s="39"/>
      <c r="I56" s="39"/>
      <c r="J56" s="40" t="s">
        <v>61</v>
      </c>
      <c r="K56" s="39"/>
    </row>
  </sheetData>
  <mergeCells count="1">
    <mergeCell ref="A6:E6"/>
  </mergeCells>
  <pageMargins left="0.70866141732283472" right="0.70866141732283472" top="0.74803149606299213" bottom="0.74803149606299213" header="0.31496062992125984" footer="0.31496062992125984"/>
  <pageSetup scale="76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workbookViewId="0"/>
  </sheetViews>
  <sheetFormatPr baseColWidth="10" defaultRowHeight="15" x14ac:dyDescent="0.25"/>
  <cols>
    <col min="1" max="1" width="8.2851562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bestFit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74</v>
      </c>
    </row>
    <row r="5" spans="1:12" ht="15.75" thickBot="1" x14ac:dyDescent="0.3"/>
    <row r="6" spans="1:12" x14ac:dyDescent="0.25">
      <c r="A6" s="86" t="s">
        <v>1</v>
      </c>
      <c r="B6" s="87"/>
      <c r="C6" s="87"/>
      <c r="D6" s="87"/>
      <c r="E6" s="88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4" t="s">
        <v>6</v>
      </c>
      <c r="L6" s="5" t="s">
        <v>5</v>
      </c>
    </row>
    <row r="7" spans="1:12" x14ac:dyDescent="0.25">
      <c r="A7" s="6"/>
      <c r="B7" s="7"/>
      <c r="C7" s="7"/>
      <c r="D7" s="7"/>
      <c r="E7" s="8"/>
      <c r="F7" s="9" t="s">
        <v>7</v>
      </c>
      <c r="G7" s="9" t="s">
        <v>8</v>
      </c>
      <c r="H7" s="9" t="s">
        <v>9</v>
      </c>
      <c r="I7" s="9" t="s">
        <v>10</v>
      </c>
      <c r="J7" s="9" t="s">
        <v>11</v>
      </c>
      <c r="K7" s="9" t="s">
        <v>12</v>
      </c>
      <c r="L7" s="10" t="s">
        <v>13</v>
      </c>
    </row>
    <row r="8" spans="1:12" x14ac:dyDescent="0.25">
      <c r="A8" s="11"/>
      <c r="B8" s="12"/>
      <c r="C8" s="12"/>
      <c r="D8" s="12"/>
      <c r="E8" s="13"/>
      <c r="F8" s="14" t="s">
        <v>14</v>
      </c>
      <c r="G8" s="14" t="s">
        <v>15</v>
      </c>
      <c r="H8" s="14" t="s">
        <v>16</v>
      </c>
      <c r="I8" s="14" t="s">
        <v>17</v>
      </c>
      <c r="J8" s="14" t="s">
        <v>18</v>
      </c>
      <c r="K8" s="14" t="s">
        <v>19</v>
      </c>
      <c r="L8" s="15" t="s">
        <v>20</v>
      </c>
    </row>
    <row r="9" spans="1:12" x14ac:dyDescent="0.25">
      <c r="A9" s="16"/>
      <c r="B9" s="17"/>
      <c r="C9" s="17"/>
      <c r="D9" s="17"/>
      <c r="E9" s="17"/>
      <c r="F9" s="18"/>
      <c r="G9" s="18"/>
      <c r="H9" s="18"/>
      <c r="I9" s="18"/>
      <c r="J9" s="18"/>
      <c r="K9" s="18"/>
      <c r="L9" s="19"/>
    </row>
    <row r="10" spans="1:12" x14ac:dyDescent="0.25">
      <c r="A10" s="20">
        <v>1</v>
      </c>
      <c r="B10" s="17" t="s">
        <v>21</v>
      </c>
      <c r="C10" s="17"/>
      <c r="D10" s="17"/>
      <c r="E10" s="17"/>
      <c r="F10" s="21"/>
      <c r="G10" s="21"/>
      <c r="H10" s="21"/>
      <c r="I10" s="21"/>
      <c r="J10" s="21"/>
      <c r="K10" s="21"/>
      <c r="L10" s="22"/>
    </row>
    <row r="11" spans="1:12" x14ac:dyDescent="0.25">
      <c r="A11" s="20">
        <v>2</v>
      </c>
      <c r="B11" s="17" t="s">
        <v>22</v>
      </c>
      <c r="C11" s="17"/>
      <c r="D11" s="17"/>
      <c r="E11" s="17"/>
      <c r="F11" s="21"/>
      <c r="G11" s="21"/>
      <c r="H11" s="21"/>
      <c r="I11" s="21"/>
      <c r="J11" s="21"/>
      <c r="K11" s="21"/>
      <c r="L11" s="22"/>
    </row>
    <row r="12" spans="1:12" x14ac:dyDescent="0.25">
      <c r="A12" s="20">
        <v>3</v>
      </c>
      <c r="B12" s="17" t="s">
        <v>23</v>
      </c>
      <c r="C12" s="17"/>
      <c r="D12" s="17"/>
      <c r="E12" s="17"/>
      <c r="F12" s="21"/>
      <c r="G12" s="21"/>
      <c r="H12" s="21"/>
      <c r="I12" s="21"/>
      <c r="J12" s="21"/>
      <c r="K12" s="21"/>
      <c r="L12" s="22"/>
    </row>
    <row r="13" spans="1:12" x14ac:dyDescent="0.25">
      <c r="A13" s="20">
        <v>4</v>
      </c>
      <c r="B13" s="17" t="s">
        <v>24</v>
      </c>
      <c r="C13" s="17"/>
      <c r="D13" s="17"/>
      <c r="E13" s="17"/>
      <c r="F13" s="21"/>
      <c r="G13" s="21"/>
      <c r="H13" s="21"/>
      <c r="I13" s="21"/>
      <c r="J13" s="21"/>
      <c r="K13" s="21"/>
      <c r="L13" s="22"/>
    </row>
    <row r="14" spans="1:12" x14ac:dyDescent="0.25">
      <c r="A14" s="20">
        <v>5</v>
      </c>
      <c r="B14" s="17" t="s">
        <v>25</v>
      </c>
      <c r="C14" s="17"/>
      <c r="D14" s="17"/>
      <c r="E14" s="17"/>
      <c r="F14" s="21"/>
      <c r="G14" s="21"/>
      <c r="H14" s="21"/>
      <c r="I14" s="21"/>
      <c r="J14" s="21"/>
      <c r="K14" s="21"/>
      <c r="L14" s="22"/>
    </row>
    <row r="15" spans="1:12" x14ac:dyDescent="0.25">
      <c r="A15" s="20"/>
      <c r="B15" s="17" t="s">
        <v>26</v>
      </c>
      <c r="C15" s="17"/>
      <c r="D15" s="17"/>
      <c r="E15" s="17"/>
      <c r="F15" s="21"/>
      <c r="G15" s="21"/>
      <c r="H15" s="21"/>
      <c r="I15" s="21"/>
      <c r="J15" s="21"/>
      <c r="K15" s="21"/>
      <c r="L15" s="22"/>
    </row>
    <row r="16" spans="1:12" x14ac:dyDescent="0.25">
      <c r="A16" s="20"/>
      <c r="B16" s="17" t="s">
        <v>27</v>
      </c>
      <c r="C16" s="17"/>
      <c r="D16" s="17"/>
      <c r="E16" s="17"/>
      <c r="F16" s="21"/>
      <c r="G16" s="21"/>
      <c r="H16" s="21"/>
      <c r="I16" s="21"/>
      <c r="J16" s="21"/>
      <c r="K16" s="21"/>
      <c r="L16" s="22"/>
    </row>
    <row r="17" spans="1:12" x14ac:dyDescent="0.25">
      <c r="A17" s="20">
        <v>6</v>
      </c>
      <c r="B17" s="41" t="s">
        <v>50</v>
      </c>
      <c r="C17" s="17"/>
      <c r="D17" s="17"/>
      <c r="E17" s="17"/>
      <c r="F17" s="21"/>
      <c r="G17" s="21"/>
      <c r="H17" s="21"/>
      <c r="I17" s="21"/>
      <c r="J17" s="21"/>
      <c r="K17" s="21"/>
      <c r="L17" s="22"/>
    </row>
    <row r="18" spans="1:12" x14ac:dyDescent="0.25">
      <c r="A18" s="20"/>
      <c r="B18" s="17" t="s">
        <v>26</v>
      </c>
      <c r="C18" s="17"/>
      <c r="D18" s="17"/>
      <c r="E18" s="17"/>
      <c r="F18" s="21"/>
      <c r="G18" s="21"/>
      <c r="H18" s="21"/>
      <c r="I18" s="21"/>
      <c r="J18" s="21"/>
      <c r="K18" s="21"/>
      <c r="L18" s="22"/>
    </row>
    <row r="19" spans="1:12" x14ac:dyDescent="0.25">
      <c r="A19" s="20"/>
      <c r="B19" s="17" t="s">
        <v>27</v>
      </c>
      <c r="C19" s="17"/>
      <c r="D19" s="17"/>
      <c r="E19" s="17"/>
      <c r="F19" s="21"/>
      <c r="G19" s="21"/>
      <c r="H19" s="21"/>
      <c r="I19" s="21"/>
      <c r="J19" s="21"/>
      <c r="K19" s="21"/>
      <c r="L19" s="22"/>
    </row>
    <row r="20" spans="1:12" x14ac:dyDescent="0.25">
      <c r="A20" s="20">
        <v>7</v>
      </c>
      <c r="B20" s="17" t="s">
        <v>28</v>
      </c>
      <c r="C20" s="17"/>
      <c r="D20" s="17"/>
      <c r="E20" s="17"/>
      <c r="F20" s="21">
        <v>962151</v>
      </c>
      <c r="G20" s="21">
        <f>+H20-F20</f>
        <v>557112.1100000001</v>
      </c>
      <c r="H20" s="21">
        <f>1518468.24+794.87</f>
        <v>1519263.11</v>
      </c>
      <c r="I20" s="21">
        <f>+H20</f>
        <v>1519263.11</v>
      </c>
      <c r="J20" s="21">
        <f>+I20</f>
        <v>1519263.11</v>
      </c>
      <c r="K20" s="23">
        <f>J20/H20</f>
        <v>1</v>
      </c>
      <c r="L20" s="22">
        <f>J20-F20</f>
        <v>557112.1100000001</v>
      </c>
    </row>
    <row r="21" spans="1:12" x14ac:dyDescent="0.25">
      <c r="A21" s="20">
        <v>8</v>
      </c>
      <c r="B21" s="17" t="s">
        <v>29</v>
      </c>
      <c r="C21" s="17"/>
      <c r="D21" s="17"/>
      <c r="E21" s="17"/>
      <c r="F21" s="21"/>
      <c r="G21" s="21"/>
      <c r="H21" s="21"/>
      <c r="I21" s="21"/>
      <c r="J21" s="21"/>
      <c r="K21" s="21"/>
      <c r="L21" s="22"/>
    </row>
    <row r="22" spans="1:12" x14ac:dyDescent="0.25">
      <c r="A22" s="20">
        <v>9</v>
      </c>
      <c r="B22" s="17" t="s">
        <v>30</v>
      </c>
      <c r="C22" s="17"/>
      <c r="D22" s="17"/>
      <c r="E22" s="17"/>
      <c r="F22" s="21">
        <v>706163</v>
      </c>
      <c r="G22" s="21">
        <f>+H22-F22</f>
        <v>114482.42000000004</v>
      </c>
      <c r="H22" s="21">
        <v>820645.42</v>
      </c>
      <c r="I22" s="21">
        <f>+H22</f>
        <v>820645.42</v>
      </c>
      <c r="J22" s="21">
        <f>+I22</f>
        <v>820645.42</v>
      </c>
      <c r="K22" s="23">
        <f>J22/H22</f>
        <v>1</v>
      </c>
      <c r="L22" s="22">
        <f>J22-F22</f>
        <v>114482.42000000004</v>
      </c>
    </row>
    <row r="23" spans="1:12" x14ac:dyDescent="0.25">
      <c r="A23" s="20"/>
      <c r="B23" s="17" t="s">
        <v>62</v>
      </c>
      <c r="C23" s="17"/>
      <c r="D23" s="17"/>
      <c r="E23" s="17"/>
      <c r="F23" s="21"/>
      <c r="G23" s="21"/>
      <c r="H23" s="21"/>
      <c r="I23" s="21"/>
      <c r="J23" s="21"/>
      <c r="K23" s="23"/>
      <c r="L23" s="22"/>
    </row>
    <row r="24" spans="1:12" x14ac:dyDescent="0.25">
      <c r="A24" s="20">
        <v>0</v>
      </c>
      <c r="B24" s="17" t="s">
        <v>31</v>
      </c>
      <c r="C24" s="17"/>
      <c r="D24" s="17"/>
      <c r="E24" s="17"/>
      <c r="F24" s="21"/>
      <c r="G24" s="21"/>
      <c r="H24" s="21"/>
      <c r="I24" s="21"/>
      <c r="J24" s="21"/>
      <c r="K24" s="21"/>
      <c r="L24" s="22"/>
    </row>
    <row r="25" spans="1:12" ht="15.75" thickBot="1" x14ac:dyDescent="0.3">
      <c r="A25" s="24"/>
      <c r="B25" s="25"/>
      <c r="C25" s="25" t="s">
        <v>32</v>
      </c>
      <c r="D25" s="25"/>
      <c r="E25" s="25"/>
      <c r="F25" s="26">
        <f>SUM(F9:F24)</f>
        <v>1668314</v>
      </c>
      <c r="G25" s="26">
        <f>SUM(G9:G24)</f>
        <v>671594.53000000014</v>
      </c>
      <c r="H25" s="26">
        <f>SUM(H9:H24)</f>
        <v>2339908.5300000003</v>
      </c>
      <c r="I25" s="26">
        <f>SUM(I9:I24)</f>
        <v>2339908.5300000003</v>
      </c>
      <c r="J25" s="26">
        <f>SUM(J9:J24)</f>
        <v>2339908.5300000003</v>
      </c>
      <c r="K25" s="27">
        <f>+J25/H25</f>
        <v>1</v>
      </c>
      <c r="L25" s="28">
        <f>J25-F25</f>
        <v>671594.53000000026</v>
      </c>
    </row>
    <row r="26" spans="1:12" hidden="1" x14ac:dyDescent="0.25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29"/>
    </row>
    <row r="27" spans="1:12" hidden="1" x14ac:dyDescent="0.25">
      <c r="A27" s="16" t="s">
        <v>33</v>
      </c>
      <c r="B27" s="17"/>
      <c r="C27" s="17"/>
      <c r="D27" s="17"/>
      <c r="E27" s="17"/>
      <c r="F27" s="30" t="s">
        <v>2</v>
      </c>
      <c r="G27" s="30" t="s">
        <v>3</v>
      </c>
      <c r="H27" s="30" t="s">
        <v>4</v>
      </c>
      <c r="I27" s="30" t="s">
        <v>4</v>
      </c>
      <c r="J27" s="30" t="s">
        <v>5</v>
      </c>
      <c r="K27" s="30" t="s">
        <v>6</v>
      </c>
      <c r="L27" s="31" t="s">
        <v>5</v>
      </c>
    </row>
    <row r="28" spans="1:12" hidden="1" x14ac:dyDescent="0.25">
      <c r="A28" s="16" t="s">
        <v>34</v>
      </c>
      <c r="B28" s="17"/>
      <c r="C28" s="17"/>
      <c r="D28" s="17"/>
      <c r="E28" s="17"/>
      <c r="F28" s="32" t="s">
        <v>7</v>
      </c>
      <c r="G28" s="32" t="s">
        <v>8</v>
      </c>
      <c r="H28" s="32" t="s">
        <v>9</v>
      </c>
      <c r="I28" s="32" t="s">
        <v>10</v>
      </c>
      <c r="J28" s="32" t="s">
        <v>11</v>
      </c>
      <c r="K28" s="32" t="s">
        <v>12</v>
      </c>
      <c r="L28" s="33" t="s">
        <v>13</v>
      </c>
    </row>
    <row r="29" spans="1:12" hidden="1" x14ac:dyDescent="0.25">
      <c r="A29" s="16"/>
      <c r="B29" s="17"/>
      <c r="C29" s="17"/>
      <c r="D29" s="17"/>
      <c r="E29" s="17"/>
      <c r="F29" s="34" t="s">
        <v>14</v>
      </c>
      <c r="G29" s="34" t="s">
        <v>15</v>
      </c>
      <c r="H29" s="34" t="s">
        <v>16</v>
      </c>
      <c r="I29" s="34" t="s">
        <v>17</v>
      </c>
      <c r="J29" s="34" t="s">
        <v>18</v>
      </c>
      <c r="K29" s="34" t="s">
        <v>19</v>
      </c>
      <c r="L29" s="35" t="s">
        <v>20</v>
      </c>
    </row>
    <row r="30" spans="1:12" hidden="1" x14ac:dyDescent="0.25">
      <c r="A30" s="16"/>
      <c r="B30" s="17"/>
      <c r="C30" s="17" t="s">
        <v>35</v>
      </c>
      <c r="D30" s="17"/>
      <c r="E30" s="17"/>
      <c r="F30" s="17"/>
      <c r="G30" s="17"/>
      <c r="H30" s="17"/>
      <c r="I30" s="17"/>
      <c r="J30" s="17"/>
      <c r="K30" s="17"/>
      <c r="L30" s="29"/>
    </row>
    <row r="31" spans="1:12" hidden="1" x14ac:dyDescent="0.25">
      <c r="A31" s="16"/>
      <c r="B31" s="17" t="s">
        <v>36</v>
      </c>
      <c r="C31" s="17"/>
      <c r="D31" s="17"/>
      <c r="E31" s="17"/>
      <c r="F31" s="17"/>
      <c r="G31" s="17"/>
      <c r="H31" s="17"/>
      <c r="I31" s="17"/>
      <c r="J31" s="17"/>
      <c r="K31" s="17"/>
      <c r="L31" s="29"/>
    </row>
    <row r="32" spans="1:12" hidden="1" x14ac:dyDescent="0.25">
      <c r="A32" s="16"/>
      <c r="B32" s="17" t="s">
        <v>37</v>
      </c>
      <c r="C32" s="17"/>
      <c r="D32" s="17"/>
      <c r="E32" s="17"/>
      <c r="F32" s="17"/>
      <c r="G32" s="17"/>
      <c r="H32" s="17"/>
      <c r="I32" s="17"/>
      <c r="J32" s="17"/>
      <c r="K32" s="17"/>
      <c r="L32" s="29"/>
    </row>
    <row r="33" spans="1:12" hidden="1" x14ac:dyDescent="0.25">
      <c r="A33" s="16"/>
      <c r="B33" s="17" t="s">
        <v>38</v>
      </c>
      <c r="C33" s="17"/>
      <c r="D33" s="17"/>
      <c r="E33" s="17"/>
      <c r="F33" s="17"/>
      <c r="G33" s="17"/>
      <c r="H33" s="17"/>
      <c r="I33" s="17"/>
      <c r="J33" s="17"/>
      <c r="K33" s="17"/>
      <c r="L33" s="29"/>
    </row>
    <row r="34" spans="1:12" hidden="1" x14ac:dyDescent="0.25">
      <c r="A34" s="16"/>
      <c r="B34" s="17" t="s">
        <v>39</v>
      </c>
      <c r="C34" s="17"/>
      <c r="D34" s="17"/>
      <c r="E34" s="17"/>
      <c r="F34" s="17"/>
      <c r="G34" s="17"/>
      <c r="H34" s="17"/>
      <c r="I34" s="17"/>
      <c r="J34" s="17"/>
      <c r="K34" s="17"/>
      <c r="L34" s="29"/>
    </row>
    <row r="35" spans="1:12" hidden="1" x14ac:dyDescent="0.25">
      <c r="A35" s="16"/>
      <c r="B35" s="17" t="s">
        <v>40</v>
      </c>
      <c r="C35" s="17"/>
      <c r="D35" s="17"/>
      <c r="E35" s="17"/>
      <c r="F35" s="17"/>
      <c r="G35" s="17"/>
      <c r="H35" s="17"/>
      <c r="I35" s="17"/>
      <c r="J35" s="17"/>
      <c r="K35" s="17"/>
      <c r="L35" s="29"/>
    </row>
    <row r="36" spans="1:12" hidden="1" x14ac:dyDescent="0.25">
      <c r="A36" s="16"/>
      <c r="B36" s="17" t="s">
        <v>41</v>
      </c>
      <c r="C36" s="17"/>
      <c r="D36" s="17"/>
      <c r="E36" s="17"/>
      <c r="F36" s="17"/>
      <c r="G36" s="17"/>
      <c r="H36" s="17"/>
      <c r="I36" s="17"/>
      <c r="J36" s="17"/>
      <c r="K36" s="17"/>
      <c r="L36" s="29"/>
    </row>
    <row r="37" spans="1:12" hidden="1" x14ac:dyDescent="0.25">
      <c r="A37" s="16"/>
      <c r="B37" s="17" t="s">
        <v>42</v>
      </c>
      <c r="C37" s="17"/>
      <c r="D37" s="17"/>
      <c r="E37" s="17"/>
      <c r="F37" s="17"/>
      <c r="G37" s="17"/>
      <c r="H37" s="17"/>
      <c r="I37" s="17"/>
      <c r="J37" s="17"/>
      <c r="K37" s="17"/>
      <c r="L37" s="29"/>
    </row>
    <row r="38" spans="1:12" hidden="1" x14ac:dyDescent="0.25">
      <c r="A38" s="16"/>
      <c r="B38" s="17" t="s">
        <v>43</v>
      </c>
      <c r="C38" s="17"/>
      <c r="D38" s="17"/>
      <c r="E38" s="17"/>
      <c r="F38" s="17"/>
      <c r="G38" s="17"/>
      <c r="H38" s="17"/>
      <c r="I38" s="17"/>
      <c r="J38" s="17"/>
      <c r="K38" s="17"/>
      <c r="L38" s="29"/>
    </row>
    <row r="39" spans="1:12" hidden="1" x14ac:dyDescent="0.25">
      <c r="A39" s="16"/>
      <c r="B39" s="17" t="s">
        <v>44</v>
      </c>
      <c r="C39" s="17"/>
      <c r="D39" s="17"/>
      <c r="E39" s="17"/>
      <c r="F39" s="17"/>
      <c r="G39" s="17"/>
      <c r="H39" s="17"/>
      <c r="I39" s="17"/>
      <c r="J39" s="17"/>
      <c r="K39" s="17"/>
      <c r="L39" s="29"/>
    </row>
    <row r="40" spans="1:12" hidden="1" x14ac:dyDescent="0.25">
      <c r="A40" s="16"/>
      <c r="B40" s="17" t="s">
        <v>45</v>
      </c>
      <c r="C40" s="17"/>
      <c r="D40" s="17"/>
      <c r="E40" s="17"/>
      <c r="F40" s="17"/>
      <c r="G40" s="17"/>
      <c r="H40" s="17"/>
      <c r="I40" s="17"/>
      <c r="J40" s="17"/>
      <c r="K40" s="17"/>
      <c r="L40" s="29"/>
    </row>
    <row r="41" spans="1:12" hidden="1" x14ac:dyDescent="0.25">
      <c r="A41" s="16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29"/>
    </row>
    <row r="42" spans="1:12" hidden="1" x14ac:dyDescent="0.25">
      <c r="A42" s="16"/>
      <c r="B42" s="17"/>
      <c r="C42" s="17" t="s">
        <v>46</v>
      </c>
      <c r="D42" s="17"/>
      <c r="E42" s="17"/>
      <c r="F42" s="17"/>
      <c r="G42" s="17"/>
      <c r="H42" s="17"/>
      <c r="I42" s="17"/>
      <c r="J42" s="17"/>
      <c r="K42" s="17"/>
      <c r="L42" s="29"/>
    </row>
    <row r="43" spans="1:12" hidden="1" x14ac:dyDescent="0.25">
      <c r="A43" s="16" t="s">
        <v>47</v>
      </c>
      <c r="B43" s="17" t="s">
        <v>24</v>
      </c>
      <c r="C43" s="17"/>
      <c r="D43" s="17"/>
      <c r="E43" s="17"/>
      <c r="F43" s="17"/>
      <c r="G43" s="17"/>
      <c r="H43" s="17"/>
      <c r="I43" s="17"/>
      <c r="J43" s="17"/>
      <c r="K43" s="17"/>
      <c r="L43" s="29"/>
    </row>
    <row r="44" spans="1:12" hidden="1" x14ac:dyDescent="0.25">
      <c r="A44" s="16" t="s">
        <v>48</v>
      </c>
      <c r="B44" s="17" t="s">
        <v>25</v>
      </c>
      <c r="C44" s="17"/>
      <c r="D44" s="17"/>
      <c r="E44" s="17"/>
      <c r="F44" s="17"/>
      <c r="G44" s="17"/>
      <c r="H44" s="17"/>
      <c r="I44" s="17"/>
      <c r="J44" s="17"/>
      <c r="K44" s="17"/>
      <c r="L44" s="29"/>
    </row>
    <row r="45" spans="1:12" hidden="1" x14ac:dyDescent="0.25">
      <c r="A45" s="16" t="s">
        <v>49</v>
      </c>
      <c r="B45" s="17" t="s">
        <v>50</v>
      </c>
      <c r="C45" s="17"/>
      <c r="D45" s="17"/>
      <c r="E45" s="17"/>
      <c r="F45" s="17"/>
      <c r="G45" s="17"/>
      <c r="H45" s="17"/>
      <c r="I45" s="17"/>
      <c r="J45" s="17"/>
      <c r="K45" s="17"/>
      <c r="L45" s="29"/>
    </row>
    <row r="46" spans="1:12" hidden="1" x14ac:dyDescent="0.25">
      <c r="A46" s="16" t="s">
        <v>51</v>
      </c>
      <c r="B46" s="17" t="s">
        <v>23</v>
      </c>
      <c r="C46" s="17"/>
      <c r="D46" s="17"/>
      <c r="E46" s="17"/>
      <c r="F46" s="17"/>
      <c r="G46" s="17"/>
      <c r="H46" s="17"/>
      <c r="I46" s="17"/>
      <c r="J46" s="17"/>
      <c r="K46" s="17"/>
      <c r="L46" s="29"/>
    </row>
    <row r="47" spans="1:12" hidden="1" x14ac:dyDescent="0.25">
      <c r="A47" s="16"/>
      <c r="B47" s="17" t="s">
        <v>52</v>
      </c>
      <c r="C47" s="17"/>
      <c r="D47" s="17"/>
      <c r="E47" s="17"/>
      <c r="F47" s="17"/>
      <c r="G47" s="17"/>
      <c r="H47" s="17"/>
      <c r="I47" s="17"/>
      <c r="J47" s="17"/>
      <c r="K47" s="17"/>
      <c r="L47" s="29"/>
    </row>
    <row r="48" spans="1:12" hidden="1" x14ac:dyDescent="0.25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29"/>
    </row>
    <row r="49" spans="1:12" ht="15.75" hidden="1" thickBot="1" x14ac:dyDescent="0.3">
      <c r="A49" s="36"/>
      <c r="B49" s="37" t="s">
        <v>32</v>
      </c>
      <c r="C49" s="37"/>
      <c r="D49" s="37"/>
      <c r="E49" s="37"/>
      <c r="F49" s="37"/>
      <c r="G49" s="37"/>
      <c r="H49" s="37"/>
      <c r="I49" s="37"/>
      <c r="J49" s="37"/>
      <c r="K49" s="37"/>
      <c r="L49" s="38"/>
    </row>
    <row r="50" spans="1:1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</row>
    <row r="52" spans="1:12" ht="18.75" x14ac:dyDescent="0.3">
      <c r="A52" s="39"/>
      <c r="B52" s="39"/>
      <c r="C52" s="40" t="s">
        <v>53</v>
      </c>
      <c r="D52" s="39"/>
      <c r="E52" s="39"/>
      <c r="F52" s="39"/>
      <c r="G52" s="40" t="s">
        <v>54</v>
      </c>
      <c r="H52" s="39"/>
      <c r="I52" s="39"/>
      <c r="J52" s="40" t="s">
        <v>55</v>
      </c>
      <c r="K52" s="39"/>
    </row>
    <row r="53" spans="1:12" ht="18.75" x14ac:dyDescent="0.3">
      <c r="A53" s="39"/>
      <c r="B53" s="39"/>
      <c r="C53" s="40"/>
      <c r="D53" s="39"/>
      <c r="E53" s="39"/>
      <c r="F53" s="39"/>
      <c r="G53" s="40"/>
      <c r="H53" s="39"/>
      <c r="I53" s="39"/>
      <c r="J53" s="40"/>
      <c r="K53" s="39"/>
    </row>
    <row r="54" spans="1:12" ht="18.75" x14ac:dyDescent="0.3">
      <c r="A54" s="39"/>
      <c r="B54" s="39"/>
      <c r="C54" s="40"/>
      <c r="D54" s="39"/>
      <c r="E54" s="39"/>
      <c r="F54" s="39"/>
      <c r="G54" s="40"/>
      <c r="H54" s="39"/>
      <c r="I54" s="39"/>
      <c r="J54" s="40"/>
      <c r="K54" s="39"/>
    </row>
    <row r="55" spans="1:12" ht="18.75" x14ac:dyDescent="0.3">
      <c r="A55" s="39"/>
      <c r="B55" s="39"/>
      <c r="C55" s="40" t="s">
        <v>56</v>
      </c>
      <c r="D55" s="39"/>
      <c r="E55" s="39"/>
      <c r="F55" s="39"/>
      <c r="G55" s="40" t="s">
        <v>57</v>
      </c>
      <c r="H55" s="39"/>
      <c r="I55" s="39"/>
      <c r="J55" s="40" t="s">
        <v>58</v>
      </c>
      <c r="K55" s="39"/>
    </row>
    <row r="56" spans="1:12" ht="18.75" x14ac:dyDescent="0.3">
      <c r="A56" s="39"/>
      <c r="B56" s="39"/>
      <c r="C56" s="40" t="s">
        <v>59</v>
      </c>
      <c r="D56" s="39"/>
      <c r="E56" s="39"/>
      <c r="F56" s="39"/>
      <c r="G56" s="40" t="s">
        <v>60</v>
      </c>
      <c r="H56" s="39"/>
      <c r="I56" s="39"/>
      <c r="J56" s="40" t="s">
        <v>61</v>
      </c>
      <c r="K56" s="39"/>
    </row>
  </sheetData>
  <mergeCells count="1">
    <mergeCell ref="A6:E6"/>
  </mergeCells>
  <pageMargins left="0.70866141732283472" right="0.70866141732283472" top="0.74803149606299213" bottom="0.74803149606299213" header="0.31496062992125984" footer="0.31496062992125984"/>
  <pageSetup scale="76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workbookViewId="0"/>
  </sheetViews>
  <sheetFormatPr baseColWidth="10" defaultRowHeight="15" x14ac:dyDescent="0.25"/>
  <cols>
    <col min="1" max="1" width="8.2851562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bestFit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75</v>
      </c>
    </row>
    <row r="5" spans="1:12" ht="15.75" thickBot="1" x14ac:dyDescent="0.3"/>
    <row r="6" spans="1:12" x14ac:dyDescent="0.25">
      <c r="A6" s="86" t="s">
        <v>1</v>
      </c>
      <c r="B6" s="87"/>
      <c r="C6" s="87"/>
      <c r="D6" s="87"/>
      <c r="E6" s="88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4" t="s">
        <v>6</v>
      </c>
      <c r="L6" s="5" t="s">
        <v>5</v>
      </c>
    </row>
    <row r="7" spans="1:12" x14ac:dyDescent="0.25">
      <c r="A7" s="6"/>
      <c r="B7" s="7"/>
      <c r="C7" s="7"/>
      <c r="D7" s="7"/>
      <c r="E7" s="8"/>
      <c r="F7" s="9" t="s">
        <v>7</v>
      </c>
      <c r="G7" s="9" t="s">
        <v>8</v>
      </c>
      <c r="H7" s="9" t="s">
        <v>9</v>
      </c>
      <c r="I7" s="9" t="s">
        <v>10</v>
      </c>
      <c r="J7" s="9" t="s">
        <v>11</v>
      </c>
      <c r="K7" s="9" t="s">
        <v>12</v>
      </c>
      <c r="L7" s="10" t="s">
        <v>13</v>
      </c>
    </row>
    <row r="8" spans="1:12" x14ac:dyDescent="0.25">
      <c r="A8" s="11"/>
      <c r="B8" s="12"/>
      <c r="C8" s="12"/>
      <c r="D8" s="12"/>
      <c r="E8" s="13"/>
      <c r="F8" s="14" t="s">
        <v>14</v>
      </c>
      <c r="G8" s="14" t="s">
        <v>15</v>
      </c>
      <c r="H8" s="14" t="s">
        <v>16</v>
      </c>
      <c r="I8" s="14" t="s">
        <v>17</v>
      </c>
      <c r="J8" s="14" t="s">
        <v>18</v>
      </c>
      <c r="K8" s="14" t="s">
        <v>19</v>
      </c>
      <c r="L8" s="15" t="s">
        <v>20</v>
      </c>
    </row>
    <row r="9" spans="1:12" x14ac:dyDescent="0.25">
      <c r="A9" s="16"/>
      <c r="B9" s="17"/>
      <c r="C9" s="17"/>
      <c r="D9" s="17"/>
      <c r="E9" s="17"/>
      <c r="F9" s="18"/>
      <c r="G9" s="18"/>
      <c r="H9" s="18"/>
      <c r="I9" s="18"/>
      <c r="J9" s="18"/>
      <c r="K9" s="18"/>
      <c r="L9" s="19"/>
    </row>
    <row r="10" spans="1:12" x14ac:dyDescent="0.25">
      <c r="A10" s="20">
        <v>1</v>
      </c>
      <c r="B10" s="17" t="s">
        <v>21</v>
      </c>
      <c r="C10" s="17"/>
      <c r="D10" s="17"/>
      <c r="E10" s="17"/>
      <c r="F10" s="21"/>
      <c r="G10" s="21"/>
      <c r="H10" s="21"/>
      <c r="I10" s="21"/>
      <c r="J10" s="21"/>
      <c r="K10" s="21"/>
      <c r="L10" s="22"/>
    </row>
    <row r="11" spans="1:12" x14ac:dyDescent="0.25">
      <c r="A11" s="20">
        <v>2</v>
      </c>
      <c r="B11" s="17" t="s">
        <v>22</v>
      </c>
      <c r="C11" s="17"/>
      <c r="D11" s="17"/>
      <c r="E11" s="17"/>
      <c r="F11" s="21"/>
      <c r="G11" s="21"/>
      <c r="H11" s="21"/>
      <c r="I11" s="21"/>
      <c r="J11" s="21"/>
      <c r="K11" s="21"/>
      <c r="L11" s="22"/>
    </row>
    <row r="12" spans="1:12" x14ac:dyDescent="0.25">
      <c r="A12" s="20">
        <v>3</v>
      </c>
      <c r="B12" s="17" t="s">
        <v>23</v>
      </c>
      <c r="C12" s="17"/>
      <c r="D12" s="17"/>
      <c r="E12" s="17"/>
      <c r="F12" s="21"/>
      <c r="G12" s="21"/>
      <c r="H12" s="21"/>
      <c r="I12" s="21"/>
      <c r="J12" s="21"/>
      <c r="K12" s="21"/>
      <c r="L12" s="22"/>
    </row>
    <row r="13" spans="1:12" x14ac:dyDescent="0.25">
      <c r="A13" s="20">
        <v>4</v>
      </c>
      <c r="B13" s="17" t="s">
        <v>24</v>
      </c>
      <c r="C13" s="17"/>
      <c r="D13" s="17"/>
      <c r="E13" s="17"/>
      <c r="F13" s="21"/>
      <c r="G13" s="21"/>
      <c r="H13" s="21"/>
      <c r="I13" s="21"/>
      <c r="J13" s="21"/>
      <c r="K13" s="21"/>
      <c r="L13" s="22"/>
    </row>
    <row r="14" spans="1:12" x14ac:dyDescent="0.25">
      <c r="A14" s="20">
        <v>5</v>
      </c>
      <c r="B14" s="17" t="s">
        <v>25</v>
      </c>
      <c r="C14" s="17"/>
      <c r="D14" s="17"/>
      <c r="E14" s="17"/>
      <c r="F14" s="21"/>
      <c r="G14" s="21"/>
      <c r="H14" s="21"/>
      <c r="I14" s="21"/>
      <c r="J14" s="21"/>
      <c r="K14" s="21"/>
      <c r="L14" s="22"/>
    </row>
    <row r="15" spans="1:12" x14ac:dyDescent="0.25">
      <c r="A15" s="20"/>
      <c r="B15" s="17" t="s">
        <v>26</v>
      </c>
      <c r="C15" s="17"/>
      <c r="D15" s="17"/>
      <c r="E15" s="17"/>
      <c r="F15" s="21"/>
      <c r="G15" s="21"/>
      <c r="H15" s="21"/>
      <c r="I15" s="21"/>
      <c r="J15" s="21"/>
      <c r="K15" s="21"/>
      <c r="L15" s="22"/>
    </row>
    <row r="16" spans="1:12" x14ac:dyDescent="0.25">
      <c r="A16" s="20"/>
      <c r="B16" s="17" t="s">
        <v>27</v>
      </c>
      <c r="C16" s="17"/>
      <c r="D16" s="17"/>
      <c r="E16" s="17"/>
      <c r="F16" s="21"/>
      <c r="G16" s="21"/>
      <c r="H16" s="21"/>
      <c r="I16" s="21"/>
      <c r="J16" s="21"/>
      <c r="K16" s="21"/>
      <c r="L16" s="22"/>
    </row>
    <row r="17" spans="1:12" x14ac:dyDescent="0.25">
      <c r="A17" s="20">
        <v>6</v>
      </c>
      <c r="B17" s="41" t="s">
        <v>50</v>
      </c>
      <c r="C17" s="17"/>
      <c r="D17" s="17"/>
      <c r="E17" s="17"/>
      <c r="F17" s="21"/>
      <c r="G17" s="21"/>
      <c r="H17" s="21"/>
      <c r="I17" s="21"/>
      <c r="J17" s="21"/>
      <c r="K17" s="21"/>
      <c r="L17" s="22"/>
    </row>
    <row r="18" spans="1:12" x14ac:dyDescent="0.25">
      <c r="A18" s="20"/>
      <c r="B18" s="17" t="s">
        <v>26</v>
      </c>
      <c r="C18" s="17"/>
      <c r="D18" s="17"/>
      <c r="E18" s="17"/>
      <c r="F18" s="21"/>
      <c r="G18" s="21"/>
      <c r="H18" s="43"/>
      <c r="I18" s="21"/>
      <c r="J18" s="21"/>
      <c r="K18" s="21"/>
      <c r="L18" s="22"/>
    </row>
    <row r="19" spans="1:12" x14ac:dyDescent="0.25">
      <c r="A19" s="20"/>
      <c r="B19" s="17" t="s">
        <v>27</v>
      </c>
      <c r="C19" s="17"/>
      <c r="D19" s="17"/>
      <c r="E19" s="17"/>
      <c r="F19" s="21"/>
      <c r="G19" s="21"/>
      <c r="H19" s="21"/>
      <c r="I19" s="21"/>
      <c r="J19" s="21"/>
      <c r="K19" s="21"/>
      <c r="L19" s="22"/>
    </row>
    <row r="20" spans="1:12" x14ac:dyDescent="0.25">
      <c r="A20" s="20">
        <v>7</v>
      </c>
      <c r="B20" s="17" t="s">
        <v>28</v>
      </c>
      <c r="C20" s="17"/>
      <c r="D20" s="17"/>
      <c r="E20" s="17"/>
      <c r="F20" s="21">
        <v>1125928</v>
      </c>
      <c r="G20" s="21">
        <v>275147.08</v>
      </c>
      <c r="H20" s="21">
        <f>F20+G20</f>
        <v>1401075.08</v>
      </c>
      <c r="I20" s="21">
        <f>+H20</f>
        <v>1401075.08</v>
      </c>
      <c r="J20" s="21">
        <f>+I20</f>
        <v>1401075.08</v>
      </c>
      <c r="K20" s="23">
        <f>J20/H20</f>
        <v>1</v>
      </c>
      <c r="L20" s="22">
        <f>J20-F20</f>
        <v>275147.08000000007</v>
      </c>
    </row>
    <row r="21" spans="1:12" x14ac:dyDescent="0.25">
      <c r="A21" s="20">
        <v>8</v>
      </c>
      <c r="B21" s="17" t="s">
        <v>29</v>
      </c>
      <c r="C21" s="17"/>
      <c r="D21" s="17"/>
      <c r="E21" s="17"/>
      <c r="F21" s="21"/>
      <c r="G21" s="21"/>
      <c r="H21" s="21"/>
      <c r="I21" s="21"/>
      <c r="J21" s="21"/>
      <c r="K21" s="21"/>
      <c r="L21" s="22"/>
    </row>
    <row r="22" spans="1:12" x14ac:dyDescent="0.25">
      <c r="A22" s="20">
        <v>9</v>
      </c>
      <c r="B22" s="17" t="s">
        <v>30</v>
      </c>
      <c r="C22" s="17"/>
      <c r="D22" s="17"/>
      <c r="E22" s="17"/>
      <c r="F22" s="21">
        <v>1249882</v>
      </c>
      <c r="G22" s="21">
        <v>-114492</v>
      </c>
      <c r="H22" s="21">
        <f>F22+G22</f>
        <v>1135390</v>
      </c>
      <c r="I22" s="21">
        <f>+H22</f>
        <v>1135390</v>
      </c>
      <c r="J22" s="21">
        <v>1007487</v>
      </c>
      <c r="K22" s="23">
        <f>J22/H22</f>
        <v>0.88734884048652884</v>
      </c>
      <c r="L22" s="22">
        <f>J22-F22</f>
        <v>-242395</v>
      </c>
    </row>
    <row r="23" spans="1:12" x14ac:dyDescent="0.25">
      <c r="A23" s="20"/>
      <c r="B23" s="17" t="s">
        <v>62</v>
      </c>
      <c r="C23" s="17"/>
      <c r="D23" s="17"/>
      <c r="E23" s="17"/>
      <c r="F23" s="21"/>
      <c r="G23" s="21"/>
      <c r="H23" s="21"/>
      <c r="I23" s="21"/>
      <c r="J23" s="21"/>
      <c r="K23" s="23"/>
      <c r="L23" s="22">
        <f>J23-F23</f>
        <v>0</v>
      </c>
    </row>
    <row r="24" spans="1:12" x14ac:dyDescent="0.25">
      <c r="A24" s="20">
        <v>0</v>
      </c>
      <c r="B24" s="17" t="s">
        <v>31</v>
      </c>
      <c r="C24" s="17"/>
      <c r="D24" s="17"/>
      <c r="E24" s="17"/>
      <c r="F24" s="21"/>
      <c r="G24" s="21"/>
      <c r="H24" s="21"/>
      <c r="I24" s="21"/>
      <c r="J24" s="21"/>
      <c r="K24" s="21"/>
      <c r="L24" s="22"/>
    </row>
    <row r="25" spans="1:12" ht="15.75" thickBot="1" x14ac:dyDescent="0.3">
      <c r="A25" s="24"/>
      <c r="B25" s="25"/>
      <c r="C25" s="25" t="s">
        <v>32</v>
      </c>
      <c r="D25" s="25"/>
      <c r="E25" s="25"/>
      <c r="F25" s="26">
        <f>SUM(F9:F24)</f>
        <v>2375810</v>
      </c>
      <c r="G25" s="26">
        <f>SUM(G9:G24)</f>
        <v>160655.08000000002</v>
      </c>
      <c r="H25" s="26">
        <f>SUM(H9:H24)</f>
        <v>2536465.08</v>
      </c>
      <c r="I25" s="26">
        <f>SUM(I9:I24)</f>
        <v>2536465.08</v>
      </c>
      <c r="J25" s="26">
        <f>SUM(J9:J24)</f>
        <v>2408562.08</v>
      </c>
      <c r="K25" s="27">
        <f>+J25/H25</f>
        <v>0.94957431071749665</v>
      </c>
      <c r="L25" s="28">
        <f>J25-F25</f>
        <v>32752.080000000075</v>
      </c>
    </row>
    <row r="26" spans="1:12" hidden="1" x14ac:dyDescent="0.25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29"/>
    </row>
    <row r="27" spans="1:12" hidden="1" x14ac:dyDescent="0.25">
      <c r="A27" s="16" t="s">
        <v>33</v>
      </c>
      <c r="B27" s="17"/>
      <c r="C27" s="17"/>
      <c r="D27" s="17"/>
      <c r="E27" s="17"/>
      <c r="F27" s="30" t="s">
        <v>2</v>
      </c>
      <c r="G27" s="30" t="s">
        <v>3</v>
      </c>
      <c r="H27" s="30" t="s">
        <v>4</v>
      </c>
      <c r="I27" s="30" t="s">
        <v>4</v>
      </c>
      <c r="J27" s="30" t="s">
        <v>5</v>
      </c>
      <c r="K27" s="30" t="s">
        <v>6</v>
      </c>
      <c r="L27" s="31" t="s">
        <v>5</v>
      </c>
    </row>
    <row r="28" spans="1:12" hidden="1" x14ac:dyDescent="0.25">
      <c r="A28" s="16" t="s">
        <v>34</v>
      </c>
      <c r="B28" s="17"/>
      <c r="C28" s="17"/>
      <c r="D28" s="17"/>
      <c r="E28" s="17"/>
      <c r="F28" s="32" t="s">
        <v>7</v>
      </c>
      <c r="G28" s="32" t="s">
        <v>8</v>
      </c>
      <c r="H28" s="32" t="s">
        <v>9</v>
      </c>
      <c r="I28" s="32" t="s">
        <v>10</v>
      </c>
      <c r="J28" s="32" t="s">
        <v>11</v>
      </c>
      <c r="K28" s="32" t="s">
        <v>12</v>
      </c>
      <c r="L28" s="33" t="s">
        <v>13</v>
      </c>
    </row>
    <row r="29" spans="1:12" hidden="1" x14ac:dyDescent="0.25">
      <c r="A29" s="16"/>
      <c r="B29" s="17"/>
      <c r="C29" s="17"/>
      <c r="D29" s="17"/>
      <c r="E29" s="17"/>
      <c r="F29" s="34" t="s">
        <v>14</v>
      </c>
      <c r="G29" s="34" t="s">
        <v>15</v>
      </c>
      <c r="H29" s="34" t="s">
        <v>16</v>
      </c>
      <c r="I29" s="34" t="s">
        <v>17</v>
      </c>
      <c r="J29" s="34" t="s">
        <v>18</v>
      </c>
      <c r="K29" s="34" t="s">
        <v>19</v>
      </c>
      <c r="L29" s="35" t="s">
        <v>20</v>
      </c>
    </row>
    <row r="30" spans="1:12" hidden="1" x14ac:dyDescent="0.25">
      <c r="A30" s="16"/>
      <c r="B30" s="17"/>
      <c r="C30" s="17" t="s">
        <v>35</v>
      </c>
      <c r="D30" s="17"/>
      <c r="E30" s="17"/>
      <c r="F30" s="17"/>
      <c r="G30" s="17"/>
      <c r="H30" s="17"/>
      <c r="I30" s="17"/>
      <c r="J30" s="17"/>
      <c r="K30" s="17"/>
      <c r="L30" s="29"/>
    </row>
    <row r="31" spans="1:12" hidden="1" x14ac:dyDescent="0.25">
      <c r="A31" s="16"/>
      <c r="B31" s="17" t="s">
        <v>36</v>
      </c>
      <c r="C31" s="17"/>
      <c r="D31" s="17"/>
      <c r="E31" s="17"/>
      <c r="F31" s="17"/>
      <c r="G31" s="17"/>
      <c r="H31" s="17"/>
      <c r="I31" s="17"/>
      <c r="J31" s="17"/>
      <c r="K31" s="17"/>
      <c r="L31" s="29"/>
    </row>
    <row r="32" spans="1:12" hidden="1" x14ac:dyDescent="0.25">
      <c r="A32" s="16"/>
      <c r="B32" s="17" t="s">
        <v>37</v>
      </c>
      <c r="C32" s="17"/>
      <c r="D32" s="17"/>
      <c r="E32" s="17"/>
      <c r="F32" s="17"/>
      <c r="G32" s="17"/>
      <c r="H32" s="17"/>
      <c r="I32" s="17"/>
      <c r="J32" s="17"/>
      <c r="K32" s="17"/>
      <c r="L32" s="29"/>
    </row>
    <row r="33" spans="1:12" hidden="1" x14ac:dyDescent="0.25">
      <c r="A33" s="16"/>
      <c r="B33" s="17" t="s">
        <v>38</v>
      </c>
      <c r="C33" s="17"/>
      <c r="D33" s="17"/>
      <c r="E33" s="17"/>
      <c r="F33" s="17"/>
      <c r="G33" s="17"/>
      <c r="H33" s="17"/>
      <c r="I33" s="17"/>
      <c r="J33" s="17"/>
      <c r="K33" s="17"/>
      <c r="L33" s="29"/>
    </row>
    <row r="34" spans="1:12" hidden="1" x14ac:dyDescent="0.25">
      <c r="A34" s="16"/>
      <c r="B34" s="17" t="s">
        <v>39</v>
      </c>
      <c r="C34" s="17"/>
      <c r="D34" s="17"/>
      <c r="E34" s="17"/>
      <c r="F34" s="17"/>
      <c r="G34" s="17"/>
      <c r="H34" s="17"/>
      <c r="I34" s="17"/>
      <c r="J34" s="17"/>
      <c r="K34" s="17"/>
      <c r="L34" s="29"/>
    </row>
    <row r="35" spans="1:12" hidden="1" x14ac:dyDescent="0.25">
      <c r="A35" s="16"/>
      <c r="B35" s="17" t="s">
        <v>40</v>
      </c>
      <c r="C35" s="17"/>
      <c r="D35" s="17"/>
      <c r="E35" s="17"/>
      <c r="F35" s="17"/>
      <c r="G35" s="17"/>
      <c r="H35" s="17"/>
      <c r="I35" s="17"/>
      <c r="J35" s="17"/>
      <c r="K35" s="17"/>
      <c r="L35" s="29"/>
    </row>
    <row r="36" spans="1:12" hidden="1" x14ac:dyDescent="0.25">
      <c r="A36" s="16"/>
      <c r="B36" s="17" t="s">
        <v>41</v>
      </c>
      <c r="C36" s="17"/>
      <c r="D36" s="17"/>
      <c r="E36" s="17"/>
      <c r="F36" s="17"/>
      <c r="G36" s="17"/>
      <c r="H36" s="17"/>
      <c r="I36" s="17"/>
      <c r="J36" s="17"/>
      <c r="K36" s="17"/>
      <c r="L36" s="29"/>
    </row>
    <row r="37" spans="1:12" hidden="1" x14ac:dyDescent="0.25">
      <c r="A37" s="16"/>
      <c r="B37" s="17" t="s">
        <v>42</v>
      </c>
      <c r="C37" s="17"/>
      <c r="D37" s="17"/>
      <c r="E37" s="17"/>
      <c r="F37" s="17"/>
      <c r="G37" s="17"/>
      <c r="H37" s="17"/>
      <c r="I37" s="17"/>
      <c r="J37" s="17"/>
      <c r="K37" s="17"/>
      <c r="L37" s="29"/>
    </row>
    <row r="38" spans="1:12" hidden="1" x14ac:dyDescent="0.25">
      <c r="A38" s="16"/>
      <c r="B38" s="17" t="s">
        <v>43</v>
      </c>
      <c r="C38" s="17"/>
      <c r="D38" s="17"/>
      <c r="E38" s="17"/>
      <c r="F38" s="17"/>
      <c r="G38" s="17"/>
      <c r="H38" s="17"/>
      <c r="I38" s="17"/>
      <c r="J38" s="17"/>
      <c r="K38" s="17"/>
      <c r="L38" s="29"/>
    </row>
    <row r="39" spans="1:12" hidden="1" x14ac:dyDescent="0.25">
      <c r="A39" s="16"/>
      <c r="B39" s="17" t="s">
        <v>44</v>
      </c>
      <c r="C39" s="17"/>
      <c r="D39" s="17"/>
      <c r="E39" s="17"/>
      <c r="F39" s="17"/>
      <c r="G39" s="17"/>
      <c r="H39" s="17"/>
      <c r="I39" s="17"/>
      <c r="J39" s="17"/>
      <c r="K39" s="17"/>
      <c r="L39" s="29"/>
    </row>
    <row r="40" spans="1:12" hidden="1" x14ac:dyDescent="0.25">
      <c r="A40" s="16"/>
      <c r="B40" s="17" t="s">
        <v>45</v>
      </c>
      <c r="C40" s="17"/>
      <c r="D40" s="17"/>
      <c r="E40" s="17"/>
      <c r="F40" s="17"/>
      <c r="G40" s="17"/>
      <c r="H40" s="17"/>
      <c r="I40" s="17"/>
      <c r="J40" s="17"/>
      <c r="K40" s="17"/>
      <c r="L40" s="29"/>
    </row>
    <row r="41" spans="1:12" hidden="1" x14ac:dyDescent="0.25">
      <c r="A41" s="16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29"/>
    </row>
    <row r="42" spans="1:12" hidden="1" x14ac:dyDescent="0.25">
      <c r="A42" s="16"/>
      <c r="B42" s="17"/>
      <c r="C42" s="17" t="s">
        <v>46</v>
      </c>
      <c r="D42" s="17"/>
      <c r="E42" s="17"/>
      <c r="F42" s="17"/>
      <c r="G42" s="17"/>
      <c r="H42" s="17"/>
      <c r="I42" s="17"/>
      <c r="J42" s="17"/>
      <c r="K42" s="17"/>
      <c r="L42" s="29"/>
    </row>
    <row r="43" spans="1:12" hidden="1" x14ac:dyDescent="0.25">
      <c r="A43" s="16" t="s">
        <v>47</v>
      </c>
      <c r="B43" s="17" t="s">
        <v>24</v>
      </c>
      <c r="C43" s="17"/>
      <c r="D43" s="17"/>
      <c r="E43" s="17"/>
      <c r="F43" s="17"/>
      <c r="G43" s="17"/>
      <c r="H43" s="17"/>
      <c r="I43" s="17"/>
      <c r="J43" s="17"/>
      <c r="K43" s="17"/>
      <c r="L43" s="29"/>
    </row>
    <row r="44" spans="1:12" hidden="1" x14ac:dyDescent="0.25">
      <c r="A44" s="16" t="s">
        <v>48</v>
      </c>
      <c r="B44" s="17" t="s">
        <v>25</v>
      </c>
      <c r="C44" s="17"/>
      <c r="D44" s="17"/>
      <c r="E44" s="17"/>
      <c r="F44" s="17"/>
      <c r="G44" s="17"/>
      <c r="H44" s="17"/>
      <c r="I44" s="17"/>
      <c r="J44" s="17"/>
      <c r="K44" s="17"/>
      <c r="L44" s="29"/>
    </row>
    <row r="45" spans="1:12" hidden="1" x14ac:dyDescent="0.25">
      <c r="A45" s="16" t="s">
        <v>49</v>
      </c>
      <c r="B45" s="17" t="s">
        <v>50</v>
      </c>
      <c r="C45" s="17"/>
      <c r="D45" s="17"/>
      <c r="E45" s="17"/>
      <c r="F45" s="17"/>
      <c r="G45" s="17"/>
      <c r="H45" s="17"/>
      <c r="I45" s="17"/>
      <c r="J45" s="17"/>
      <c r="K45" s="17"/>
      <c r="L45" s="29"/>
    </row>
    <row r="46" spans="1:12" hidden="1" x14ac:dyDescent="0.25">
      <c r="A46" s="16" t="s">
        <v>51</v>
      </c>
      <c r="B46" s="17" t="s">
        <v>23</v>
      </c>
      <c r="C46" s="17"/>
      <c r="D46" s="17"/>
      <c r="E46" s="17"/>
      <c r="F46" s="17"/>
      <c r="G46" s="17"/>
      <c r="H46" s="17"/>
      <c r="I46" s="17"/>
      <c r="J46" s="17"/>
      <c r="K46" s="17"/>
      <c r="L46" s="29"/>
    </row>
    <row r="47" spans="1:12" hidden="1" x14ac:dyDescent="0.25">
      <c r="A47" s="16"/>
      <c r="B47" s="17" t="s">
        <v>52</v>
      </c>
      <c r="C47" s="17"/>
      <c r="D47" s="17"/>
      <c r="E47" s="17"/>
      <c r="F47" s="17"/>
      <c r="G47" s="17"/>
      <c r="H47" s="17"/>
      <c r="I47" s="17"/>
      <c r="J47" s="17"/>
      <c r="K47" s="17"/>
      <c r="L47" s="29"/>
    </row>
    <row r="48" spans="1:12" hidden="1" x14ac:dyDescent="0.25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29"/>
    </row>
    <row r="49" spans="1:12" ht="15.75" hidden="1" thickBot="1" x14ac:dyDescent="0.3">
      <c r="A49" s="36"/>
      <c r="B49" s="37" t="s">
        <v>32</v>
      </c>
      <c r="C49" s="37"/>
      <c r="D49" s="37"/>
      <c r="E49" s="37"/>
      <c r="F49" s="37"/>
      <c r="G49" s="37"/>
      <c r="H49" s="37"/>
      <c r="I49" s="37"/>
      <c r="J49" s="37"/>
      <c r="K49" s="37"/>
      <c r="L49" s="38"/>
    </row>
    <row r="50" spans="1:1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</row>
    <row r="52" spans="1:12" ht="18.75" x14ac:dyDescent="0.3">
      <c r="A52" s="39"/>
      <c r="B52" s="39"/>
      <c r="C52" s="40" t="s">
        <v>53</v>
      </c>
      <c r="D52" s="39"/>
      <c r="E52" s="39"/>
      <c r="F52" s="39"/>
      <c r="G52" s="40" t="s">
        <v>54</v>
      </c>
      <c r="H52" s="39"/>
      <c r="I52" s="39"/>
      <c r="J52" s="40" t="s">
        <v>55</v>
      </c>
      <c r="K52" s="39"/>
    </row>
    <row r="53" spans="1:12" ht="18.75" x14ac:dyDescent="0.3">
      <c r="A53" s="39"/>
      <c r="B53" s="39"/>
      <c r="C53" s="40"/>
      <c r="D53" s="39"/>
      <c r="E53" s="39"/>
      <c r="F53" s="39"/>
      <c r="G53" s="40"/>
      <c r="H53" s="39"/>
      <c r="I53" s="39"/>
      <c r="J53" s="40"/>
      <c r="K53" s="39"/>
    </row>
    <row r="54" spans="1:12" ht="18.75" x14ac:dyDescent="0.3">
      <c r="A54" s="39"/>
      <c r="B54" s="39"/>
      <c r="C54" s="40"/>
      <c r="D54" s="39"/>
      <c r="E54" s="39"/>
      <c r="F54" s="39"/>
      <c r="G54" s="40"/>
      <c r="H54" s="39"/>
      <c r="I54" s="39"/>
      <c r="J54" s="40"/>
      <c r="K54" s="39"/>
    </row>
    <row r="55" spans="1:12" ht="18.75" x14ac:dyDescent="0.3">
      <c r="A55" s="39"/>
      <c r="B55" s="39"/>
      <c r="C55" s="40" t="s">
        <v>56</v>
      </c>
      <c r="D55" s="39"/>
      <c r="E55" s="39"/>
      <c r="F55" s="39"/>
      <c r="G55" s="40" t="s">
        <v>77</v>
      </c>
      <c r="H55" s="39"/>
      <c r="I55" s="39"/>
      <c r="J55" s="40" t="s">
        <v>78</v>
      </c>
      <c r="K55" s="39"/>
    </row>
    <row r="56" spans="1:12" ht="18.75" x14ac:dyDescent="0.3">
      <c r="A56" s="39"/>
      <c r="B56" s="39"/>
      <c r="C56" s="40" t="s">
        <v>59</v>
      </c>
      <c r="D56" s="39"/>
      <c r="E56" s="39"/>
      <c r="F56" s="39"/>
      <c r="G56" s="40" t="s">
        <v>76</v>
      </c>
      <c r="H56" s="39"/>
      <c r="I56" s="39"/>
      <c r="J56" s="40" t="s">
        <v>61</v>
      </c>
      <c r="K56" s="39"/>
    </row>
  </sheetData>
  <mergeCells count="1">
    <mergeCell ref="A6:E6"/>
  </mergeCells>
  <pageMargins left="0.70866141732283472" right="0.70866141732283472" top="0.74803149606299213" bottom="0.74803149606299213" header="0.31496062992125984" footer="0.31496062992125984"/>
  <pageSetup scale="76" orientation="landscape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4"/>
  <sheetViews>
    <sheetView tabSelected="1" topLeftCell="A65" workbookViewId="0">
      <selection activeCell="P19" sqref="P19"/>
    </sheetView>
  </sheetViews>
  <sheetFormatPr baseColWidth="10" defaultRowHeight="15" x14ac:dyDescent="0.25"/>
  <cols>
    <col min="1" max="1" width="3.28515625" customWidth="1"/>
    <col min="5" max="5" width="3.8554687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hidden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91</v>
      </c>
    </row>
    <row r="5" spans="1:12" ht="15.75" thickBot="1" x14ac:dyDescent="0.3"/>
    <row r="6" spans="1:12" x14ac:dyDescent="0.25">
      <c r="A6" s="86" t="s">
        <v>1</v>
      </c>
      <c r="B6" s="87"/>
      <c r="C6" s="87"/>
      <c r="D6" s="87"/>
      <c r="E6" s="87"/>
      <c r="F6" s="73" t="s">
        <v>2</v>
      </c>
      <c r="G6" s="73" t="s">
        <v>3</v>
      </c>
      <c r="H6" s="73" t="s">
        <v>4</v>
      </c>
      <c r="I6" s="73" t="s">
        <v>4</v>
      </c>
      <c r="J6" s="73" t="s">
        <v>5</v>
      </c>
      <c r="K6" s="44" t="s">
        <v>6</v>
      </c>
      <c r="L6" s="73" t="s">
        <v>5</v>
      </c>
    </row>
    <row r="7" spans="1:12" x14ac:dyDescent="0.25">
      <c r="A7" s="6"/>
      <c r="B7" s="7"/>
      <c r="C7" s="7"/>
      <c r="D7" s="7"/>
      <c r="E7" s="48"/>
      <c r="F7" s="74" t="s">
        <v>7</v>
      </c>
      <c r="G7" s="74" t="s">
        <v>8</v>
      </c>
      <c r="H7" s="74" t="s">
        <v>9</v>
      </c>
      <c r="I7" s="74" t="s">
        <v>10</v>
      </c>
      <c r="J7" s="74" t="s">
        <v>11</v>
      </c>
      <c r="K7" s="48" t="s">
        <v>12</v>
      </c>
      <c r="L7" s="74" t="s">
        <v>13</v>
      </c>
    </row>
    <row r="8" spans="1:12" x14ac:dyDescent="0.25">
      <c r="A8" s="11"/>
      <c r="B8" s="12"/>
      <c r="C8" s="12"/>
      <c r="D8" s="12"/>
      <c r="E8" s="12"/>
      <c r="F8" s="75" t="s">
        <v>14</v>
      </c>
      <c r="G8" s="75" t="s">
        <v>15</v>
      </c>
      <c r="H8" s="75" t="s">
        <v>16</v>
      </c>
      <c r="I8" s="75" t="s">
        <v>17</v>
      </c>
      <c r="J8" s="75" t="s">
        <v>18</v>
      </c>
      <c r="K8" s="80" t="s">
        <v>19</v>
      </c>
      <c r="L8" s="75" t="s">
        <v>20</v>
      </c>
    </row>
    <row r="9" spans="1:12" x14ac:dyDescent="0.25">
      <c r="A9" s="16"/>
      <c r="B9" s="17"/>
      <c r="C9" s="17"/>
      <c r="D9" s="17"/>
      <c r="E9" s="17"/>
      <c r="F9" s="77"/>
      <c r="G9" s="77"/>
      <c r="H9" s="77"/>
      <c r="I9" s="77"/>
      <c r="J9" s="77"/>
      <c r="K9" s="81"/>
      <c r="L9" s="77"/>
    </row>
    <row r="10" spans="1:12" x14ac:dyDescent="0.25">
      <c r="A10" s="20"/>
      <c r="B10" s="17" t="s">
        <v>21</v>
      </c>
      <c r="C10" s="17"/>
      <c r="D10" s="17"/>
      <c r="E10" s="17"/>
      <c r="F10" s="78"/>
      <c r="G10" s="78"/>
      <c r="H10" s="78"/>
      <c r="I10" s="78"/>
      <c r="J10" s="78"/>
      <c r="K10" s="82"/>
      <c r="L10" s="78"/>
    </row>
    <row r="11" spans="1:12" x14ac:dyDescent="0.25">
      <c r="A11" s="20"/>
      <c r="B11" s="17" t="s">
        <v>22</v>
      </c>
      <c r="C11" s="17"/>
      <c r="D11" s="17"/>
      <c r="E11" s="17"/>
      <c r="F11" s="78"/>
      <c r="G11" s="78"/>
      <c r="H11" s="78"/>
      <c r="I11" s="78"/>
      <c r="J11" s="78"/>
      <c r="K11" s="82"/>
      <c r="L11" s="78"/>
    </row>
    <row r="12" spans="1:12" x14ac:dyDescent="0.25">
      <c r="A12" s="20"/>
      <c r="B12" s="17" t="s">
        <v>23</v>
      </c>
      <c r="C12" s="17"/>
      <c r="D12" s="17"/>
      <c r="E12" s="17"/>
      <c r="F12" s="78"/>
      <c r="G12" s="78"/>
      <c r="H12" s="78"/>
      <c r="I12" s="78"/>
      <c r="J12" s="78"/>
      <c r="K12" s="82"/>
      <c r="L12" s="78"/>
    </row>
    <row r="13" spans="1:12" x14ac:dyDescent="0.25">
      <c r="A13" s="20"/>
      <c r="B13" s="17" t="s">
        <v>24</v>
      </c>
      <c r="C13" s="17"/>
      <c r="D13" s="17"/>
      <c r="E13" s="17"/>
      <c r="F13" s="78"/>
      <c r="G13" s="78"/>
      <c r="H13" s="78"/>
      <c r="I13" s="78"/>
      <c r="J13" s="78"/>
      <c r="K13" s="82"/>
      <c r="L13" s="78"/>
    </row>
    <row r="14" spans="1:12" x14ac:dyDescent="0.25">
      <c r="A14" s="20"/>
      <c r="B14" s="17" t="s">
        <v>25</v>
      </c>
      <c r="C14" s="17"/>
      <c r="D14" s="17"/>
      <c r="E14" s="17"/>
      <c r="F14" s="78">
        <v>0</v>
      </c>
      <c r="G14" s="78">
        <v>706.95</v>
      </c>
      <c r="H14" s="78">
        <f>F14+G14</f>
        <v>706.95</v>
      </c>
      <c r="I14" s="78">
        <f>+H14</f>
        <v>706.95</v>
      </c>
      <c r="J14" s="78">
        <f>+I14</f>
        <v>706.95</v>
      </c>
      <c r="K14" s="83">
        <f>J14/H14</f>
        <v>1</v>
      </c>
      <c r="L14" s="78">
        <f>J14-F14</f>
        <v>706.95</v>
      </c>
    </row>
    <row r="15" spans="1:12" x14ac:dyDescent="0.25">
      <c r="A15" s="20"/>
      <c r="B15" s="17" t="s">
        <v>26</v>
      </c>
      <c r="C15" s="17"/>
      <c r="D15" s="17"/>
      <c r="E15" s="17"/>
      <c r="F15" s="78"/>
      <c r="G15" s="78"/>
      <c r="H15" s="78"/>
      <c r="I15" s="78"/>
      <c r="J15" s="78"/>
      <c r="K15" s="82"/>
      <c r="L15" s="78"/>
    </row>
    <row r="16" spans="1:12" x14ac:dyDescent="0.25">
      <c r="A16" s="20"/>
      <c r="B16" s="17" t="s">
        <v>27</v>
      </c>
      <c r="C16" s="17"/>
      <c r="D16" s="17"/>
      <c r="E16" s="17"/>
      <c r="F16" s="78"/>
      <c r="G16" s="78"/>
      <c r="H16" s="78"/>
      <c r="I16" s="78"/>
      <c r="J16" s="78"/>
      <c r="K16" s="82"/>
      <c r="L16" s="78"/>
    </row>
    <row r="17" spans="1:12" x14ac:dyDescent="0.25">
      <c r="A17" s="20"/>
      <c r="B17" s="41" t="s">
        <v>50</v>
      </c>
      <c r="C17" s="17"/>
      <c r="D17" s="17"/>
      <c r="E17" s="17"/>
      <c r="F17" s="78"/>
      <c r="G17" s="78"/>
      <c r="H17" s="78"/>
      <c r="I17" s="78"/>
      <c r="J17" s="78"/>
      <c r="K17" s="82"/>
      <c r="L17" s="78"/>
    </row>
    <row r="18" spans="1:12" x14ac:dyDescent="0.25">
      <c r="A18" s="20"/>
      <c r="B18" s="17" t="s">
        <v>26</v>
      </c>
      <c r="C18" s="17"/>
      <c r="D18" s="17"/>
      <c r="E18" s="17"/>
      <c r="F18" s="78"/>
      <c r="G18" s="78"/>
      <c r="H18" s="78"/>
      <c r="I18" s="78"/>
      <c r="J18" s="78"/>
      <c r="K18" s="82"/>
      <c r="L18" s="78"/>
    </row>
    <row r="19" spans="1:12" x14ac:dyDescent="0.25">
      <c r="A19" s="20"/>
      <c r="B19" s="17" t="s">
        <v>27</v>
      </c>
      <c r="C19" s="17"/>
      <c r="D19" s="17"/>
      <c r="E19" s="17"/>
      <c r="F19" s="78"/>
      <c r="G19" s="78"/>
      <c r="H19" s="78"/>
      <c r="I19" s="78"/>
      <c r="J19" s="78"/>
      <c r="K19" s="82"/>
      <c r="L19" s="78"/>
    </row>
    <row r="20" spans="1:12" x14ac:dyDescent="0.25">
      <c r="A20" s="20"/>
      <c r="B20" s="17" t="s">
        <v>28</v>
      </c>
      <c r="C20" s="17"/>
      <c r="D20" s="17"/>
      <c r="E20" s="17"/>
      <c r="F20" s="78">
        <v>996462</v>
      </c>
      <c r="G20" s="78">
        <v>60564.04</v>
      </c>
      <c r="H20" s="78">
        <f>F20+G20</f>
        <v>1057026.04</v>
      </c>
      <c r="I20" s="78">
        <f>+H20</f>
        <v>1057026.04</v>
      </c>
      <c r="J20" s="78">
        <f>+I20</f>
        <v>1057026.04</v>
      </c>
      <c r="K20" s="83">
        <f>J20/H20</f>
        <v>1</v>
      </c>
      <c r="L20" s="78">
        <f>J20-F20</f>
        <v>60564.040000000037</v>
      </c>
    </row>
    <row r="21" spans="1:12" x14ac:dyDescent="0.25">
      <c r="A21" s="20"/>
      <c r="B21" s="17" t="s">
        <v>29</v>
      </c>
      <c r="C21" s="17"/>
      <c r="D21" s="17"/>
      <c r="E21" s="17"/>
      <c r="F21" s="78"/>
      <c r="G21" s="78"/>
      <c r="H21" s="78"/>
      <c r="I21" s="78"/>
      <c r="J21" s="78"/>
      <c r="K21" s="82"/>
      <c r="L21" s="78"/>
    </row>
    <row r="22" spans="1:12" x14ac:dyDescent="0.25">
      <c r="A22" s="20"/>
      <c r="B22" s="17" t="s">
        <v>30</v>
      </c>
      <c r="C22" s="17"/>
      <c r="D22" s="17"/>
      <c r="E22" s="17"/>
      <c r="F22" s="78"/>
      <c r="G22" s="78"/>
      <c r="H22" s="78"/>
      <c r="I22" s="78"/>
      <c r="J22" s="78"/>
      <c r="K22" s="83"/>
      <c r="L22" s="78"/>
    </row>
    <row r="23" spans="1:12" x14ac:dyDescent="0.25">
      <c r="A23" s="20"/>
      <c r="B23" s="17" t="s">
        <v>62</v>
      </c>
      <c r="C23" s="17"/>
      <c r="D23" s="17"/>
      <c r="E23" s="17"/>
      <c r="F23" s="78">
        <v>670563</v>
      </c>
      <c r="G23" s="78">
        <v>0</v>
      </c>
      <c r="H23" s="78">
        <f>F23+G23</f>
        <v>670563</v>
      </c>
      <c r="I23" s="78">
        <f>+H23</f>
        <v>670563</v>
      </c>
      <c r="J23" s="78">
        <f>+I23</f>
        <v>670563</v>
      </c>
      <c r="K23" s="83">
        <f>J23/H23</f>
        <v>1</v>
      </c>
      <c r="L23" s="78">
        <f>J23-F23</f>
        <v>0</v>
      </c>
    </row>
    <row r="24" spans="1:12" x14ac:dyDescent="0.25">
      <c r="A24" s="20"/>
      <c r="B24" s="17" t="s">
        <v>31</v>
      </c>
      <c r="C24" s="17"/>
      <c r="D24" s="17"/>
      <c r="E24" s="17"/>
      <c r="F24" s="78"/>
      <c r="G24" s="78"/>
      <c r="H24" s="78"/>
      <c r="I24" s="78"/>
      <c r="J24" s="78"/>
      <c r="K24" s="82"/>
      <c r="L24" s="78"/>
    </row>
    <row r="25" spans="1:12" ht="15.75" thickBot="1" x14ac:dyDescent="0.3">
      <c r="A25" s="24"/>
      <c r="B25" s="25"/>
      <c r="C25" s="25" t="s">
        <v>32</v>
      </c>
      <c r="D25" s="25"/>
      <c r="E25" s="25"/>
      <c r="F25" s="79">
        <f>SUM(F9:F24)</f>
        <v>1667025</v>
      </c>
      <c r="G25" s="79">
        <f>SUM(G9:G24)</f>
        <v>61270.99</v>
      </c>
      <c r="H25" s="79">
        <f>SUM(H9:H24)</f>
        <v>1728295.99</v>
      </c>
      <c r="I25" s="79">
        <f>SUM(I9:I24)</f>
        <v>1728295.99</v>
      </c>
      <c r="J25" s="79">
        <f>SUM(J9:J24)</f>
        <v>1728295.99</v>
      </c>
      <c r="K25" s="84">
        <f>+J25/H25</f>
        <v>1</v>
      </c>
      <c r="L25" s="79">
        <f>J25-F25</f>
        <v>61270.989999999991</v>
      </c>
    </row>
    <row r="26" spans="1:12" hidden="1" x14ac:dyDescent="0.25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29"/>
    </row>
    <row r="27" spans="1:12" hidden="1" x14ac:dyDescent="0.25">
      <c r="A27" s="16" t="s">
        <v>33</v>
      </c>
      <c r="B27" s="17"/>
      <c r="C27" s="17"/>
      <c r="D27" s="17"/>
      <c r="E27" s="17"/>
      <c r="F27" s="30" t="s">
        <v>2</v>
      </c>
      <c r="G27" s="30" t="s">
        <v>3</v>
      </c>
      <c r="H27" s="30" t="s">
        <v>4</v>
      </c>
      <c r="I27" s="30" t="s">
        <v>4</v>
      </c>
      <c r="J27" s="30" t="s">
        <v>5</v>
      </c>
      <c r="K27" s="30" t="s">
        <v>6</v>
      </c>
      <c r="L27" s="31" t="s">
        <v>5</v>
      </c>
    </row>
    <row r="28" spans="1:12" hidden="1" x14ac:dyDescent="0.25">
      <c r="A28" s="16" t="s">
        <v>34</v>
      </c>
      <c r="B28" s="17"/>
      <c r="C28" s="17"/>
      <c r="D28" s="17"/>
      <c r="E28" s="17"/>
      <c r="F28" s="32" t="s">
        <v>7</v>
      </c>
      <c r="G28" s="32" t="s">
        <v>8</v>
      </c>
      <c r="H28" s="32" t="s">
        <v>9</v>
      </c>
      <c r="I28" s="32" t="s">
        <v>10</v>
      </c>
      <c r="J28" s="32" t="s">
        <v>11</v>
      </c>
      <c r="K28" s="32" t="s">
        <v>12</v>
      </c>
      <c r="L28" s="33" t="s">
        <v>13</v>
      </c>
    </row>
    <row r="29" spans="1:12" hidden="1" x14ac:dyDescent="0.25">
      <c r="A29" s="16"/>
      <c r="B29" s="17"/>
      <c r="C29" s="17"/>
      <c r="D29" s="17"/>
      <c r="E29" s="17"/>
      <c r="F29" s="34" t="s">
        <v>14</v>
      </c>
      <c r="G29" s="34" t="s">
        <v>15</v>
      </c>
      <c r="H29" s="34" t="s">
        <v>16</v>
      </c>
      <c r="I29" s="34" t="s">
        <v>17</v>
      </c>
      <c r="J29" s="34" t="s">
        <v>18</v>
      </c>
      <c r="K29" s="34" t="s">
        <v>19</v>
      </c>
      <c r="L29" s="35" t="s">
        <v>20</v>
      </c>
    </row>
    <row r="30" spans="1:12" hidden="1" x14ac:dyDescent="0.25">
      <c r="A30" s="16"/>
      <c r="B30" s="17"/>
      <c r="C30" s="17" t="s">
        <v>35</v>
      </c>
      <c r="D30" s="17"/>
      <c r="E30" s="17"/>
      <c r="F30" s="17"/>
      <c r="G30" s="17"/>
      <c r="H30" s="17"/>
      <c r="I30" s="17"/>
      <c r="J30" s="17"/>
      <c r="K30" s="17"/>
      <c r="L30" s="29"/>
    </row>
    <row r="31" spans="1:12" hidden="1" x14ac:dyDescent="0.25">
      <c r="A31" s="16"/>
      <c r="B31" s="17" t="s">
        <v>36</v>
      </c>
      <c r="C31" s="17"/>
      <c r="D31" s="17"/>
      <c r="E31" s="17"/>
      <c r="F31" s="17"/>
      <c r="G31" s="17"/>
      <c r="H31" s="17"/>
      <c r="I31" s="17"/>
      <c r="J31" s="17"/>
      <c r="K31" s="17"/>
      <c r="L31" s="29"/>
    </row>
    <row r="32" spans="1:12" hidden="1" x14ac:dyDescent="0.25">
      <c r="A32" s="16"/>
      <c r="B32" s="17" t="s">
        <v>37</v>
      </c>
      <c r="C32" s="17"/>
      <c r="D32" s="17"/>
      <c r="E32" s="17"/>
      <c r="F32" s="17"/>
      <c r="G32" s="17"/>
      <c r="H32" s="17"/>
      <c r="I32" s="17"/>
      <c r="J32" s="17"/>
      <c r="K32" s="17"/>
      <c r="L32" s="29"/>
    </row>
    <row r="33" spans="1:12" hidden="1" x14ac:dyDescent="0.25">
      <c r="A33" s="16"/>
      <c r="B33" s="17" t="s">
        <v>38</v>
      </c>
      <c r="C33" s="17"/>
      <c r="D33" s="17"/>
      <c r="E33" s="17"/>
      <c r="F33" s="17"/>
      <c r="G33" s="17"/>
      <c r="H33" s="17"/>
      <c r="I33" s="17"/>
      <c r="J33" s="17"/>
      <c r="K33" s="17"/>
      <c r="L33" s="29"/>
    </row>
    <row r="34" spans="1:12" hidden="1" x14ac:dyDescent="0.25">
      <c r="A34" s="16"/>
      <c r="B34" s="17" t="s">
        <v>39</v>
      </c>
      <c r="C34" s="17"/>
      <c r="D34" s="17"/>
      <c r="E34" s="17"/>
      <c r="F34" s="17"/>
      <c r="G34" s="17"/>
      <c r="H34" s="17"/>
      <c r="I34" s="17"/>
      <c r="J34" s="17"/>
      <c r="K34" s="17"/>
      <c r="L34" s="29"/>
    </row>
    <row r="35" spans="1:12" hidden="1" x14ac:dyDescent="0.25">
      <c r="A35" s="16"/>
      <c r="B35" s="17" t="s">
        <v>40</v>
      </c>
      <c r="C35" s="17"/>
      <c r="D35" s="17"/>
      <c r="E35" s="17"/>
      <c r="F35" s="17"/>
      <c r="G35" s="17"/>
      <c r="H35" s="17"/>
      <c r="I35" s="17"/>
      <c r="J35" s="17"/>
      <c r="K35" s="17"/>
      <c r="L35" s="29"/>
    </row>
    <row r="36" spans="1:12" hidden="1" x14ac:dyDescent="0.25">
      <c r="A36" s="16"/>
      <c r="B36" s="17" t="s">
        <v>41</v>
      </c>
      <c r="C36" s="17"/>
      <c r="D36" s="17"/>
      <c r="E36" s="17"/>
      <c r="F36" s="17"/>
      <c r="G36" s="17"/>
      <c r="H36" s="17"/>
      <c r="I36" s="17"/>
      <c r="J36" s="17"/>
      <c r="K36" s="17"/>
      <c r="L36" s="29"/>
    </row>
    <row r="37" spans="1:12" hidden="1" x14ac:dyDescent="0.25">
      <c r="A37" s="16"/>
      <c r="B37" s="17" t="s">
        <v>42</v>
      </c>
      <c r="C37" s="17"/>
      <c r="D37" s="17"/>
      <c r="E37" s="17"/>
      <c r="F37" s="17"/>
      <c r="G37" s="17"/>
      <c r="H37" s="17"/>
      <c r="I37" s="17"/>
      <c r="J37" s="17"/>
      <c r="K37" s="17"/>
      <c r="L37" s="29"/>
    </row>
    <row r="38" spans="1:12" hidden="1" x14ac:dyDescent="0.25">
      <c r="A38" s="16"/>
      <c r="B38" s="17" t="s">
        <v>43</v>
      </c>
      <c r="C38" s="17"/>
      <c r="D38" s="17"/>
      <c r="E38" s="17"/>
      <c r="F38" s="17"/>
      <c r="G38" s="17"/>
      <c r="H38" s="17"/>
      <c r="I38" s="17"/>
      <c r="J38" s="17"/>
      <c r="K38" s="17"/>
      <c r="L38" s="29"/>
    </row>
    <row r="39" spans="1:12" hidden="1" x14ac:dyDescent="0.25">
      <c r="A39" s="16"/>
      <c r="B39" s="17" t="s">
        <v>44</v>
      </c>
      <c r="C39" s="17"/>
      <c r="D39" s="17"/>
      <c r="E39" s="17"/>
      <c r="F39" s="17"/>
      <c r="G39" s="17"/>
      <c r="H39" s="17"/>
      <c r="I39" s="17"/>
      <c r="J39" s="17"/>
      <c r="K39" s="17"/>
      <c r="L39" s="29"/>
    </row>
    <row r="40" spans="1:12" hidden="1" x14ac:dyDescent="0.25">
      <c r="A40" s="16"/>
      <c r="B40" s="17" t="s">
        <v>45</v>
      </c>
      <c r="C40" s="17"/>
      <c r="D40" s="17"/>
      <c r="E40" s="17"/>
      <c r="F40" s="17"/>
      <c r="G40" s="17"/>
      <c r="H40" s="17"/>
      <c r="I40" s="17"/>
      <c r="J40" s="17"/>
      <c r="K40" s="17"/>
      <c r="L40" s="29"/>
    </row>
    <row r="41" spans="1:12" hidden="1" x14ac:dyDescent="0.25">
      <c r="A41" s="16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29"/>
    </row>
    <row r="42" spans="1:12" hidden="1" x14ac:dyDescent="0.25">
      <c r="A42" s="16"/>
      <c r="B42" s="17"/>
      <c r="C42" s="17" t="s">
        <v>46</v>
      </c>
      <c r="D42" s="17"/>
      <c r="E42" s="17"/>
      <c r="F42" s="17"/>
      <c r="G42" s="17"/>
      <c r="H42" s="17"/>
      <c r="I42" s="17"/>
      <c r="J42" s="17"/>
      <c r="K42" s="17"/>
      <c r="L42" s="29"/>
    </row>
    <row r="43" spans="1:12" hidden="1" x14ac:dyDescent="0.25">
      <c r="A43" s="16" t="s">
        <v>47</v>
      </c>
      <c r="B43" s="17" t="s">
        <v>24</v>
      </c>
      <c r="C43" s="17"/>
      <c r="D43" s="17"/>
      <c r="E43" s="17"/>
      <c r="F43" s="17"/>
      <c r="G43" s="17"/>
      <c r="H43" s="17"/>
      <c r="I43" s="17"/>
      <c r="J43" s="17"/>
      <c r="K43" s="17"/>
      <c r="L43" s="29"/>
    </row>
    <row r="44" spans="1:12" hidden="1" x14ac:dyDescent="0.25">
      <c r="A44" s="16" t="s">
        <v>48</v>
      </c>
      <c r="B44" s="17" t="s">
        <v>25</v>
      </c>
      <c r="C44" s="17"/>
      <c r="D44" s="17"/>
      <c r="E44" s="17"/>
      <c r="F44" s="17"/>
      <c r="G44" s="17"/>
      <c r="H44" s="17"/>
      <c r="I44" s="17"/>
      <c r="J44" s="17"/>
      <c r="K44" s="17"/>
      <c r="L44" s="29"/>
    </row>
    <row r="45" spans="1:12" hidden="1" x14ac:dyDescent="0.25">
      <c r="A45" s="16" t="s">
        <v>49</v>
      </c>
      <c r="B45" s="17" t="s">
        <v>50</v>
      </c>
      <c r="C45" s="17"/>
      <c r="D45" s="17"/>
      <c r="E45" s="17"/>
      <c r="F45" s="17"/>
      <c r="G45" s="17"/>
      <c r="H45" s="17"/>
      <c r="I45" s="17"/>
      <c r="J45" s="17"/>
      <c r="K45" s="17"/>
      <c r="L45" s="29"/>
    </row>
    <row r="46" spans="1:12" hidden="1" x14ac:dyDescent="0.25">
      <c r="A46" s="16" t="s">
        <v>51</v>
      </c>
      <c r="B46" s="17" t="s">
        <v>23</v>
      </c>
      <c r="C46" s="17"/>
      <c r="D46" s="17"/>
      <c r="E46" s="17"/>
      <c r="F46" s="17"/>
      <c r="G46" s="17"/>
      <c r="H46" s="17"/>
      <c r="I46" s="17"/>
      <c r="J46" s="17"/>
      <c r="K46" s="17"/>
      <c r="L46" s="29"/>
    </row>
    <row r="47" spans="1:12" hidden="1" x14ac:dyDescent="0.25">
      <c r="A47" s="16"/>
      <c r="B47" s="17" t="s">
        <v>52</v>
      </c>
      <c r="C47" s="17"/>
      <c r="D47" s="17"/>
      <c r="E47" s="17"/>
      <c r="F47" s="17"/>
      <c r="G47" s="17"/>
      <c r="H47" s="17"/>
      <c r="I47" s="17"/>
      <c r="J47" s="17"/>
      <c r="K47" s="17"/>
      <c r="L47" s="29"/>
    </row>
    <row r="48" spans="1:12" hidden="1" x14ac:dyDescent="0.25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29"/>
    </row>
    <row r="49" spans="1:12" ht="15.75" hidden="1" thickBot="1" x14ac:dyDescent="0.3">
      <c r="A49" s="36"/>
      <c r="B49" s="37" t="s">
        <v>32</v>
      </c>
      <c r="C49" s="37"/>
      <c r="D49" s="37"/>
      <c r="E49" s="37"/>
      <c r="F49" s="37"/>
      <c r="G49" s="37"/>
      <c r="H49" s="37"/>
      <c r="I49" s="37"/>
      <c r="J49" s="37"/>
      <c r="K49" s="37"/>
      <c r="L49" s="38"/>
    </row>
    <row r="50" spans="1:12" ht="15.75" thickBot="1" x14ac:dyDescent="0.3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</row>
    <row r="51" spans="1:12" x14ac:dyDescent="0.25">
      <c r="A51" s="51" t="s">
        <v>80</v>
      </c>
      <c r="B51" s="52"/>
      <c r="C51" s="52"/>
      <c r="D51" s="52"/>
      <c r="E51" s="53"/>
      <c r="F51" s="65" t="s">
        <v>2</v>
      </c>
      <c r="G51" s="73" t="s">
        <v>3</v>
      </c>
      <c r="H51" s="73" t="s">
        <v>4</v>
      </c>
      <c r="I51" s="73" t="s">
        <v>4</v>
      </c>
      <c r="J51" s="73" t="s">
        <v>5</v>
      </c>
      <c r="K51" s="45" t="s">
        <v>6</v>
      </c>
      <c r="L51" s="5" t="s">
        <v>5</v>
      </c>
    </row>
    <row r="52" spans="1:12" x14ac:dyDescent="0.25">
      <c r="A52" s="92" t="s">
        <v>81</v>
      </c>
      <c r="B52" s="93"/>
      <c r="C52" s="93"/>
      <c r="D52" s="93"/>
      <c r="E52" s="94"/>
      <c r="F52" s="66" t="s">
        <v>7</v>
      </c>
      <c r="G52" s="74" t="s">
        <v>8</v>
      </c>
      <c r="H52" s="74" t="s">
        <v>9</v>
      </c>
      <c r="I52" s="74" t="s">
        <v>10</v>
      </c>
      <c r="J52" s="74" t="s">
        <v>11</v>
      </c>
      <c r="K52" s="50" t="s">
        <v>12</v>
      </c>
      <c r="L52" s="10" t="s">
        <v>13</v>
      </c>
    </row>
    <row r="53" spans="1:12" ht="15.75" thickBot="1" x14ac:dyDescent="0.3">
      <c r="A53" s="11"/>
      <c r="B53" s="12"/>
      <c r="C53" s="12"/>
      <c r="D53" s="12"/>
      <c r="E53" s="13"/>
      <c r="F53" s="67" t="s">
        <v>14</v>
      </c>
      <c r="G53" s="75" t="s">
        <v>15</v>
      </c>
      <c r="H53" s="75" t="s">
        <v>16</v>
      </c>
      <c r="I53" s="75" t="s">
        <v>17</v>
      </c>
      <c r="J53" s="75" t="s">
        <v>18</v>
      </c>
      <c r="K53" s="72" t="s">
        <v>19</v>
      </c>
      <c r="L53" s="15" t="s">
        <v>20</v>
      </c>
    </row>
    <row r="54" spans="1:12" x14ac:dyDescent="0.25">
      <c r="A54" s="56" t="s">
        <v>82</v>
      </c>
      <c r="B54" s="17"/>
      <c r="C54" s="54"/>
      <c r="D54" s="54"/>
      <c r="E54" s="17"/>
      <c r="F54" s="68"/>
      <c r="G54" s="61"/>
      <c r="H54" s="61"/>
      <c r="I54" s="61"/>
      <c r="J54" s="61"/>
      <c r="K54" s="17"/>
      <c r="L54" s="29"/>
    </row>
    <row r="55" spans="1:12" x14ac:dyDescent="0.25">
      <c r="A55" s="56" t="s">
        <v>83</v>
      </c>
      <c r="B55" s="17"/>
      <c r="C55" s="54"/>
      <c r="D55" s="17"/>
      <c r="E55" s="17"/>
      <c r="F55" s="16"/>
      <c r="G55" s="61"/>
      <c r="H55" s="61"/>
      <c r="I55" s="61"/>
      <c r="J55" s="61"/>
      <c r="K55" s="17"/>
      <c r="L55" s="29"/>
    </row>
    <row r="56" spans="1:12" x14ac:dyDescent="0.25">
      <c r="A56" s="16"/>
      <c r="B56" s="17" t="s">
        <v>21</v>
      </c>
      <c r="C56" s="17"/>
      <c r="D56" s="17"/>
      <c r="E56" s="17"/>
      <c r="F56" s="16"/>
      <c r="G56" s="61"/>
      <c r="H56" s="61"/>
      <c r="I56" s="61"/>
      <c r="J56" s="61"/>
      <c r="K56" s="17"/>
      <c r="L56" s="29"/>
    </row>
    <row r="57" spans="1:12" x14ac:dyDescent="0.25">
      <c r="A57" s="16"/>
      <c r="B57" s="17" t="s">
        <v>22</v>
      </c>
      <c r="C57" s="17"/>
      <c r="D57" s="17"/>
      <c r="E57" s="17"/>
      <c r="F57" s="16"/>
      <c r="G57" s="61"/>
      <c r="H57" s="61"/>
      <c r="I57" s="61"/>
      <c r="J57" s="61"/>
      <c r="K57" s="17"/>
      <c r="L57" s="29"/>
    </row>
    <row r="58" spans="1:12" x14ac:dyDescent="0.25">
      <c r="A58" s="16"/>
      <c r="B58" s="17" t="s">
        <v>23</v>
      </c>
      <c r="C58" s="17"/>
      <c r="D58" s="17"/>
      <c r="E58" s="17"/>
      <c r="F58" s="16"/>
      <c r="G58" s="61"/>
      <c r="H58" s="61"/>
      <c r="I58" s="61"/>
      <c r="J58" s="61"/>
      <c r="K58" s="17"/>
      <c r="L58" s="29"/>
    </row>
    <row r="59" spans="1:12" x14ac:dyDescent="0.25">
      <c r="A59" s="16"/>
      <c r="B59" s="17" t="s">
        <v>24</v>
      </c>
      <c r="C59" s="17"/>
      <c r="D59" s="17"/>
      <c r="E59" s="17"/>
      <c r="F59" s="16"/>
      <c r="G59" s="61"/>
      <c r="H59" s="61"/>
      <c r="I59" s="61"/>
      <c r="J59" s="61"/>
      <c r="K59" s="17"/>
      <c r="L59" s="29"/>
    </row>
    <row r="60" spans="1:12" x14ac:dyDescent="0.25">
      <c r="A60" s="16"/>
      <c r="B60" s="17" t="s">
        <v>25</v>
      </c>
      <c r="C60" s="17"/>
      <c r="D60" s="17"/>
      <c r="E60" s="17"/>
      <c r="F60" s="16"/>
      <c r="G60" s="61"/>
      <c r="H60" s="61"/>
      <c r="I60" s="61"/>
      <c r="J60" s="61"/>
      <c r="K60" s="17"/>
      <c r="L60" s="29"/>
    </row>
    <row r="61" spans="1:12" x14ac:dyDescent="0.25">
      <c r="A61" s="16"/>
      <c r="B61" s="41" t="s">
        <v>50</v>
      </c>
      <c r="C61" s="17"/>
      <c r="D61" s="17"/>
      <c r="E61" s="17"/>
      <c r="F61" s="16"/>
      <c r="G61" s="61"/>
      <c r="H61" s="61"/>
      <c r="I61" s="61"/>
      <c r="J61" s="61"/>
      <c r="K61" s="17"/>
      <c r="L61" s="29"/>
    </row>
    <row r="62" spans="1:12" ht="51.75" customHeight="1" x14ac:dyDescent="0.25">
      <c r="A62" s="16"/>
      <c r="B62" s="91" t="s">
        <v>84</v>
      </c>
      <c r="C62" s="91"/>
      <c r="D62" s="91"/>
      <c r="E62" s="91"/>
      <c r="F62" s="16"/>
      <c r="G62" s="61"/>
      <c r="H62" s="61"/>
      <c r="I62" s="61"/>
      <c r="J62" s="61"/>
      <c r="K62" s="17"/>
      <c r="L62" s="29"/>
    </row>
    <row r="63" spans="1:12" ht="49.5" customHeight="1" x14ac:dyDescent="0.25">
      <c r="A63" s="16"/>
      <c r="B63" s="91" t="s">
        <v>85</v>
      </c>
      <c r="C63" s="91"/>
      <c r="D63" s="91"/>
      <c r="E63" s="91"/>
      <c r="F63" s="16"/>
      <c r="G63" s="61"/>
      <c r="H63" s="61"/>
      <c r="I63" s="61"/>
      <c r="J63" s="61"/>
      <c r="K63" s="17"/>
      <c r="L63" s="29"/>
    </row>
    <row r="64" spans="1:12" ht="15" customHeight="1" x14ac:dyDescent="0.25">
      <c r="A64" s="16"/>
      <c r="B64" s="17"/>
      <c r="C64" s="17"/>
      <c r="D64" s="17"/>
      <c r="E64" s="17"/>
      <c r="F64" s="16"/>
      <c r="G64" s="61"/>
      <c r="H64" s="61"/>
      <c r="I64" s="61"/>
      <c r="J64" s="61"/>
      <c r="K64" s="17"/>
      <c r="L64" s="29"/>
    </row>
    <row r="65" spans="1:12" ht="80.25" customHeight="1" x14ac:dyDescent="0.25">
      <c r="A65" s="16"/>
      <c r="B65" s="89" t="s">
        <v>86</v>
      </c>
      <c r="C65" s="89"/>
      <c r="D65" s="89"/>
      <c r="E65" s="89"/>
      <c r="F65" s="16"/>
      <c r="G65" s="61"/>
      <c r="H65" s="61"/>
      <c r="I65" s="61"/>
      <c r="J65" s="61"/>
      <c r="K65" s="17"/>
      <c r="L65" s="29"/>
    </row>
    <row r="66" spans="1:12" x14ac:dyDescent="0.25">
      <c r="A66" s="16"/>
      <c r="B66" s="17" t="s">
        <v>22</v>
      </c>
      <c r="C66" s="17"/>
      <c r="D66" s="54"/>
      <c r="E66" s="17"/>
      <c r="F66" s="16"/>
      <c r="G66" s="61"/>
      <c r="H66" s="61"/>
      <c r="I66" s="61"/>
      <c r="J66" s="61"/>
      <c r="K66" s="17"/>
      <c r="L66" s="29"/>
    </row>
    <row r="67" spans="1:12" x14ac:dyDescent="0.25">
      <c r="A67" s="16"/>
      <c r="B67" s="17" t="s">
        <v>25</v>
      </c>
      <c r="C67" s="17"/>
      <c r="D67" s="17"/>
      <c r="E67" s="17"/>
      <c r="F67" s="69"/>
      <c r="G67" s="62">
        <v>706.95</v>
      </c>
      <c r="H67" s="62">
        <v>706.95</v>
      </c>
      <c r="I67" s="62">
        <v>706.95</v>
      </c>
      <c r="J67" s="76">
        <v>706.95</v>
      </c>
      <c r="K67" s="55"/>
      <c r="L67" s="57">
        <v>706.95</v>
      </c>
    </row>
    <row r="68" spans="1:12" ht="36.75" customHeight="1" x14ac:dyDescent="0.25">
      <c r="A68" s="16"/>
      <c r="B68" s="90" t="s">
        <v>87</v>
      </c>
      <c r="C68" s="90"/>
      <c r="D68" s="90"/>
      <c r="E68" s="90"/>
      <c r="F68" s="70">
        <v>996462</v>
      </c>
      <c r="G68" s="63">
        <v>60564.04</v>
      </c>
      <c r="H68" s="62">
        <f>F68+G68</f>
        <v>1057026.04</v>
      </c>
      <c r="I68" s="62">
        <v>1057026.04</v>
      </c>
      <c r="J68" s="62">
        <v>1057026.04</v>
      </c>
      <c r="K68" s="55"/>
      <c r="L68" s="57">
        <f>J68-F68</f>
        <v>60564.040000000037</v>
      </c>
    </row>
    <row r="69" spans="1:12" ht="30" customHeight="1" x14ac:dyDescent="0.25">
      <c r="A69" s="16"/>
      <c r="B69" s="91" t="s">
        <v>85</v>
      </c>
      <c r="C69" s="91"/>
      <c r="D69" s="91"/>
      <c r="E69" s="91"/>
      <c r="F69" s="69">
        <v>670563</v>
      </c>
      <c r="G69" s="62">
        <v>0</v>
      </c>
      <c r="H69" s="62">
        <f>F69+G69</f>
        <v>670563</v>
      </c>
      <c r="I69" s="62">
        <v>670563</v>
      </c>
      <c r="J69" s="62">
        <f>I69</f>
        <v>670563</v>
      </c>
      <c r="K69" s="55"/>
      <c r="L69" s="58">
        <f>H69-J69</f>
        <v>0</v>
      </c>
    </row>
    <row r="70" spans="1:12" x14ac:dyDescent="0.25">
      <c r="A70" s="16"/>
      <c r="B70" s="17"/>
      <c r="C70" s="17"/>
      <c r="D70" s="17"/>
      <c r="E70" s="17"/>
      <c r="F70" s="16"/>
      <c r="G70" s="61"/>
      <c r="H70" s="61"/>
      <c r="I70" s="61"/>
      <c r="J70" s="61"/>
      <c r="K70" s="17"/>
      <c r="L70" s="29"/>
    </row>
    <row r="71" spans="1:12" x14ac:dyDescent="0.25">
      <c r="A71" s="56" t="s">
        <v>88</v>
      </c>
      <c r="B71" s="54"/>
      <c r="C71" s="54"/>
      <c r="D71" s="54"/>
      <c r="E71" s="17"/>
      <c r="F71" s="16"/>
      <c r="G71" s="61"/>
      <c r="H71" s="61"/>
      <c r="I71" s="61"/>
      <c r="J71" s="61"/>
      <c r="K71" s="17"/>
      <c r="L71" s="29"/>
    </row>
    <row r="72" spans="1:12" x14ac:dyDescent="0.25">
      <c r="A72" s="16"/>
      <c r="B72" s="17" t="s">
        <v>89</v>
      </c>
      <c r="C72" s="17"/>
      <c r="D72" s="17"/>
      <c r="E72" s="17"/>
      <c r="F72" s="16"/>
      <c r="G72" s="61"/>
      <c r="H72" s="61"/>
      <c r="I72" s="61"/>
      <c r="J72" s="61"/>
      <c r="K72" s="17"/>
      <c r="L72" s="29"/>
    </row>
    <row r="73" spans="1:12" x14ac:dyDescent="0.25">
      <c r="A73" s="16"/>
      <c r="B73" s="17"/>
      <c r="C73" s="17"/>
      <c r="D73" s="17"/>
      <c r="E73" s="17"/>
      <c r="F73" s="16"/>
      <c r="G73" s="61"/>
      <c r="H73" s="61"/>
      <c r="I73" s="61"/>
      <c r="J73" s="61"/>
      <c r="K73" s="17"/>
      <c r="L73" s="29"/>
    </row>
    <row r="74" spans="1:12" ht="15.75" thickBot="1" x14ac:dyDescent="0.3">
      <c r="A74" s="24"/>
      <c r="B74" s="25" t="s">
        <v>32</v>
      </c>
      <c r="C74" s="25"/>
      <c r="D74" s="25"/>
      <c r="E74" s="25"/>
      <c r="F74" s="71">
        <f>F68+F69</f>
        <v>1667025</v>
      </c>
      <c r="G74" s="64">
        <f>G67+G68+G69</f>
        <v>61270.99</v>
      </c>
      <c r="H74" s="64">
        <f t="shared" ref="H74:L74" si="0">H67+H68+H69</f>
        <v>1728295.99</v>
      </c>
      <c r="I74" s="64">
        <f t="shared" si="0"/>
        <v>1728295.99</v>
      </c>
      <c r="J74" s="64">
        <f t="shared" si="0"/>
        <v>1728295.99</v>
      </c>
      <c r="K74" s="59">
        <f t="shared" si="0"/>
        <v>0</v>
      </c>
      <c r="L74" s="60">
        <f t="shared" si="0"/>
        <v>61270.990000000034</v>
      </c>
    </row>
    <row r="75" spans="1:12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</row>
    <row r="76" spans="1:12" x14ac:dyDescent="0.25">
      <c r="A76" s="17"/>
      <c r="B76" s="85" t="s">
        <v>90</v>
      </c>
      <c r="C76" s="17"/>
      <c r="D76" s="17"/>
      <c r="E76" s="17"/>
      <c r="F76" s="17"/>
      <c r="G76" s="17"/>
      <c r="H76" s="17"/>
      <c r="I76" s="17"/>
      <c r="J76" s="17"/>
      <c r="K76" s="17"/>
      <c r="L76" s="17"/>
    </row>
    <row r="77" spans="1:12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</row>
    <row r="78" spans="1:12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</row>
    <row r="80" spans="1:12" ht="18.75" x14ac:dyDescent="0.3">
      <c r="A80" s="39"/>
      <c r="B80" s="39"/>
      <c r="C80" s="40" t="s">
        <v>53</v>
      </c>
      <c r="D80" s="39"/>
      <c r="E80" s="39"/>
      <c r="F80" s="46"/>
      <c r="G80" s="47"/>
      <c r="H80" s="46"/>
      <c r="I80" s="39"/>
      <c r="J80" s="40" t="s">
        <v>55</v>
      </c>
      <c r="K80" s="39"/>
    </row>
    <row r="81" spans="1:11" ht="18.75" x14ac:dyDescent="0.3">
      <c r="A81" s="39"/>
      <c r="B81" s="39"/>
      <c r="C81" s="40"/>
      <c r="D81" s="39"/>
      <c r="E81" s="39"/>
      <c r="F81" s="46"/>
      <c r="G81" s="47"/>
      <c r="H81" s="46"/>
      <c r="I81" s="39"/>
      <c r="J81" s="40"/>
      <c r="K81" s="39"/>
    </row>
    <row r="82" spans="1:11" ht="18.75" x14ac:dyDescent="0.3">
      <c r="A82" s="39"/>
      <c r="B82" s="39"/>
      <c r="C82" s="40"/>
      <c r="D82" s="39"/>
      <c r="E82" s="39"/>
      <c r="F82" s="46"/>
      <c r="G82" s="47"/>
      <c r="H82" s="46"/>
      <c r="I82" s="39"/>
      <c r="J82" s="40"/>
      <c r="K82" s="39"/>
    </row>
    <row r="83" spans="1:11" ht="18.75" x14ac:dyDescent="0.3">
      <c r="A83" s="39"/>
      <c r="B83" s="39"/>
      <c r="C83" s="40" t="s">
        <v>56</v>
      </c>
      <c r="D83" s="39"/>
      <c r="E83" s="39"/>
      <c r="F83" s="46"/>
      <c r="G83" s="47"/>
      <c r="H83" s="46"/>
      <c r="I83" s="39"/>
      <c r="J83" s="40" t="s">
        <v>78</v>
      </c>
      <c r="K83" s="39"/>
    </row>
    <row r="84" spans="1:11" ht="18.75" x14ac:dyDescent="0.3">
      <c r="A84" s="39"/>
      <c r="B84" s="39"/>
      <c r="C84" s="40" t="s">
        <v>59</v>
      </c>
      <c r="D84" s="39"/>
      <c r="E84" s="39"/>
      <c r="F84" s="46"/>
      <c r="G84" s="47"/>
      <c r="H84" s="46"/>
      <c r="I84" s="39"/>
      <c r="J84" s="40" t="s">
        <v>61</v>
      </c>
      <c r="K84" s="39"/>
    </row>
  </sheetData>
  <mergeCells count="7">
    <mergeCell ref="B65:E65"/>
    <mergeCell ref="B68:E68"/>
    <mergeCell ref="B69:E69"/>
    <mergeCell ref="A6:E6"/>
    <mergeCell ref="A52:E52"/>
    <mergeCell ref="B62:E62"/>
    <mergeCell ref="B63:E63"/>
  </mergeCells>
  <pageMargins left="0.70866141732283472" right="0.70866141732283472" top="0.74803149606299213" bottom="0.74803149606299213" header="0.31496062992125984" footer="0.31496062992125984"/>
  <pageSetup scale="64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4"/>
  <sheetViews>
    <sheetView workbookViewId="0">
      <selection activeCell="N23" sqref="N23"/>
    </sheetView>
  </sheetViews>
  <sheetFormatPr baseColWidth="10" defaultRowHeight="15" x14ac:dyDescent="0.25"/>
  <cols>
    <col min="1" max="1" width="3.28515625" customWidth="1"/>
    <col min="5" max="5" width="3.8554687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hidden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92</v>
      </c>
    </row>
    <row r="5" spans="1:12" ht="15.75" thickBot="1" x14ac:dyDescent="0.3"/>
    <row r="6" spans="1:12" x14ac:dyDescent="0.25">
      <c r="A6" s="86" t="s">
        <v>1</v>
      </c>
      <c r="B6" s="87"/>
      <c r="C6" s="87"/>
      <c r="D6" s="87"/>
      <c r="E6" s="87"/>
      <c r="F6" s="73" t="s">
        <v>2</v>
      </c>
      <c r="G6" s="73" t="s">
        <v>3</v>
      </c>
      <c r="H6" s="73" t="s">
        <v>4</v>
      </c>
      <c r="I6" s="73" t="s">
        <v>4</v>
      </c>
      <c r="J6" s="73" t="s">
        <v>5</v>
      </c>
      <c r="K6" s="44" t="s">
        <v>6</v>
      </c>
      <c r="L6" s="73" t="s">
        <v>5</v>
      </c>
    </row>
    <row r="7" spans="1:12" x14ac:dyDescent="0.25">
      <c r="A7" s="49"/>
      <c r="B7" s="48"/>
      <c r="C7" s="48"/>
      <c r="D7" s="48"/>
      <c r="E7" s="48"/>
      <c r="F7" s="74" t="s">
        <v>7</v>
      </c>
      <c r="G7" s="74" t="s">
        <v>8</v>
      </c>
      <c r="H7" s="74" t="s">
        <v>9</v>
      </c>
      <c r="I7" s="74" t="s">
        <v>10</v>
      </c>
      <c r="J7" s="74" t="s">
        <v>11</v>
      </c>
      <c r="K7" s="48" t="s">
        <v>12</v>
      </c>
      <c r="L7" s="74" t="s">
        <v>13</v>
      </c>
    </row>
    <row r="8" spans="1:12" x14ac:dyDescent="0.25">
      <c r="A8" s="11"/>
      <c r="B8" s="12"/>
      <c r="C8" s="12"/>
      <c r="D8" s="12"/>
      <c r="E8" s="12"/>
      <c r="F8" s="75" t="s">
        <v>14</v>
      </c>
      <c r="G8" s="75" t="s">
        <v>15</v>
      </c>
      <c r="H8" s="75" t="s">
        <v>16</v>
      </c>
      <c r="I8" s="75" t="s">
        <v>17</v>
      </c>
      <c r="J8" s="75" t="s">
        <v>18</v>
      </c>
      <c r="K8" s="80" t="s">
        <v>19</v>
      </c>
      <c r="L8" s="75" t="s">
        <v>20</v>
      </c>
    </row>
    <row r="9" spans="1:12" x14ac:dyDescent="0.25">
      <c r="A9" s="16"/>
      <c r="B9" s="17"/>
      <c r="C9" s="17"/>
      <c r="D9" s="17"/>
      <c r="E9" s="17"/>
      <c r="F9" s="77"/>
      <c r="G9" s="77"/>
      <c r="H9" s="77"/>
      <c r="I9" s="77"/>
      <c r="J9" s="77"/>
      <c r="K9" s="81"/>
      <c r="L9" s="77"/>
    </row>
    <row r="10" spans="1:12" x14ac:dyDescent="0.25">
      <c r="A10" s="20"/>
      <c r="B10" s="17" t="s">
        <v>21</v>
      </c>
      <c r="C10" s="17"/>
      <c r="D10" s="17"/>
      <c r="E10" s="17"/>
      <c r="F10" s="78"/>
      <c r="G10" s="78"/>
      <c r="H10" s="78"/>
      <c r="I10" s="78"/>
      <c r="J10" s="78"/>
      <c r="K10" s="82"/>
      <c r="L10" s="78"/>
    </row>
    <row r="11" spans="1:12" x14ac:dyDescent="0.25">
      <c r="A11" s="20"/>
      <c r="B11" s="17" t="s">
        <v>22</v>
      </c>
      <c r="C11" s="17"/>
      <c r="D11" s="17"/>
      <c r="E11" s="17"/>
      <c r="F11" s="78"/>
      <c r="G11" s="78"/>
      <c r="H11" s="78"/>
      <c r="I11" s="78"/>
      <c r="J11" s="78"/>
      <c r="K11" s="82"/>
      <c r="L11" s="78"/>
    </row>
    <row r="12" spans="1:12" x14ac:dyDescent="0.25">
      <c r="A12" s="20"/>
      <c r="B12" s="17" t="s">
        <v>23</v>
      </c>
      <c r="C12" s="17"/>
      <c r="D12" s="17"/>
      <c r="E12" s="17"/>
      <c r="F12" s="78"/>
      <c r="G12" s="78"/>
      <c r="H12" s="78"/>
      <c r="I12" s="78"/>
      <c r="J12" s="78"/>
      <c r="K12" s="82"/>
      <c r="L12" s="78"/>
    </row>
    <row r="13" spans="1:12" x14ac:dyDescent="0.25">
      <c r="A13" s="20"/>
      <c r="B13" s="17" t="s">
        <v>24</v>
      </c>
      <c r="C13" s="17"/>
      <c r="D13" s="17"/>
      <c r="E13" s="17"/>
      <c r="F13" s="78"/>
      <c r="G13" s="78"/>
      <c r="H13" s="78"/>
      <c r="I13" s="78"/>
      <c r="J13" s="78"/>
      <c r="K13" s="82"/>
      <c r="L13" s="78"/>
    </row>
    <row r="14" spans="1:12" x14ac:dyDescent="0.25">
      <c r="A14" s="20"/>
      <c r="B14" s="17" t="s">
        <v>25</v>
      </c>
      <c r="C14" s="17"/>
      <c r="D14" s="17"/>
      <c r="E14" s="17"/>
      <c r="F14" s="78">
        <v>0</v>
      </c>
      <c r="G14" s="78">
        <v>9569.26</v>
      </c>
      <c r="H14" s="78">
        <f>F14+G14</f>
        <v>9569.26</v>
      </c>
      <c r="I14" s="78">
        <f>+H14</f>
        <v>9569.26</v>
      </c>
      <c r="J14" s="78">
        <f>+I14</f>
        <v>9569.26</v>
      </c>
      <c r="K14" s="83">
        <f>J14/H14</f>
        <v>1</v>
      </c>
      <c r="L14" s="78">
        <f>J14-F14</f>
        <v>9569.26</v>
      </c>
    </row>
    <row r="15" spans="1:12" x14ac:dyDescent="0.25">
      <c r="A15" s="20"/>
      <c r="B15" s="17" t="s">
        <v>26</v>
      </c>
      <c r="C15" s="17"/>
      <c r="D15" s="17"/>
      <c r="E15" s="17"/>
      <c r="F15" s="78"/>
      <c r="G15" s="78"/>
      <c r="H15" s="78"/>
      <c r="I15" s="78"/>
      <c r="J15" s="78"/>
      <c r="K15" s="82"/>
      <c r="L15" s="78"/>
    </row>
    <row r="16" spans="1:12" x14ac:dyDescent="0.25">
      <c r="A16" s="20"/>
      <c r="B16" s="17" t="s">
        <v>27</v>
      </c>
      <c r="C16" s="17"/>
      <c r="D16" s="17"/>
      <c r="E16" s="17"/>
      <c r="F16" s="78"/>
      <c r="G16" s="78"/>
      <c r="H16" s="78"/>
      <c r="I16" s="78"/>
      <c r="J16" s="78"/>
      <c r="K16" s="82"/>
      <c r="L16" s="78"/>
    </row>
    <row r="17" spans="1:12" x14ac:dyDescent="0.25">
      <c r="A17" s="20"/>
      <c r="B17" s="41" t="s">
        <v>50</v>
      </c>
      <c r="C17" s="17"/>
      <c r="D17" s="17"/>
      <c r="E17" s="17"/>
      <c r="F17" s="78"/>
      <c r="G17" s="78"/>
      <c r="H17" s="78"/>
      <c r="I17" s="78"/>
      <c r="J17" s="78"/>
      <c r="K17" s="82"/>
      <c r="L17" s="78"/>
    </row>
    <row r="18" spans="1:12" x14ac:dyDescent="0.25">
      <c r="A18" s="20"/>
      <c r="B18" s="17" t="s">
        <v>26</v>
      </c>
      <c r="C18" s="17"/>
      <c r="D18" s="17"/>
      <c r="E18" s="17"/>
      <c r="F18" s="78"/>
      <c r="G18" s="78"/>
      <c r="H18" s="78"/>
      <c r="I18" s="78"/>
      <c r="J18" s="78"/>
      <c r="K18" s="82"/>
      <c r="L18" s="78"/>
    </row>
    <row r="19" spans="1:12" x14ac:dyDescent="0.25">
      <c r="A19" s="20"/>
      <c r="B19" s="17" t="s">
        <v>27</v>
      </c>
      <c r="C19" s="17"/>
      <c r="D19" s="17"/>
      <c r="E19" s="17"/>
      <c r="F19" s="78"/>
      <c r="G19" s="78"/>
      <c r="H19" s="78"/>
      <c r="I19" s="78"/>
      <c r="J19" s="78"/>
      <c r="K19" s="82"/>
      <c r="L19" s="78"/>
    </row>
    <row r="20" spans="1:12" x14ac:dyDescent="0.25">
      <c r="A20" s="20"/>
      <c r="B20" s="17" t="s">
        <v>28</v>
      </c>
      <c r="C20" s="17"/>
      <c r="D20" s="17"/>
      <c r="E20" s="17"/>
      <c r="F20" s="78">
        <v>10943544</v>
      </c>
      <c r="G20" s="78">
        <v>1385641.56</v>
      </c>
      <c r="H20" s="78">
        <f>F20+G20</f>
        <v>12329185.560000001</v>
      </c>
      <c r="I20" s="78">
        <f>+H20</f>
        <v>12329185.560000001</v>
      </c>
      <c r="J20" s="78">
        <f>+I20</f>
        <v>12329185.560000001</v>
      </c>
      <c r="K20" s="83">
        <f>J20/H20</f>
        <v>1</v>
      </c>
      <c r="L20" s="78">
        <f>J20-F20</f>
        <v>1385641.5600000005</v>
      </c>
    </row>
    <row r="21" spans="1:12" x14ac:dyDescent="0.25">
      <c r="A21" s="20"/>
      <c r="B21" s="17" t="s">
        <v>29</v>
      </c>
      <c r="C21" s="17"/>
      <c r="D21" s="17"/>
      <c r="E21" s="17"/>
      <c r="F21" s="78"/>
      <c r="G21" s="78"/>
      <c r="H21" s="78"/>
      <c r="I21" s="78"/>
      <c r="J21" s="78"/>
      <c r="K21" s="82"/>
      <c r="L21" s="78"/>
    </row>
    <row r="22" spans="1:12" x14ac:dyDescent="0.25">
      <c r="A22" s="20"/>
      <c r="B22" s="17" t="s">
        <v>30</v>
      </c>
      <c r="C22" s="17"/>
      <c r="D22" s="17"/>
      <c r="E22" s="17"/>
      <c r="F22" s="78"/>
      <c r="G22" s="78"/>
      <c r="H22" s="78"/>
      <c r="I22" s="78"/>
      <c r="J22" s="78"/>
      <c r="K22" s="83"/>
      <c r="L22" s="78"/>
    </row>
    <row r="23" spans="1:12" x14ac:dyDescent="0.25">
      <c r="A23" s="20"/>
      <c r="B23" s="17" t="s">
        <v>62</v>
      </c>
      <c r="C23" s="17"/>
      <c r="D23" s="17"/>
      <c r="E23" s="17"/>
      <c r="F23" s="78">
        <v>7538839</v>
      </c>
      <c r="G23" s="78">
        <v>0</v>
      </c>
      <c r="H23" s="78">
        <f>F23+G23</f>
        <v>7538839</v>
      </c>
      <c r="I23" s="78">
        <f>+H23</f>
        <v>7538839</v>
      </c>
      <c r="J23" s="78">
        <f>+I23</f>
        <v>7538839</v>
      </c>
      <c r="K23" s="83">
        <f>J23/H23</f>
        <v>1</v>
      </c>
      <c r="L23" s="78">
        <f>J23-F23</f>
        <v>0</v>
      </c>
    </row>
    <row r="24" spans="1:12" x14ac:dyDescent="0.25">
      <c r="A24" s="20"/>
      <c r="B24" s="17" t="s">
        <v>31</v>
      </c>
      <c r="C24" s="17"/>
      <c r="D24" s="17"/>
      <c r="E24" s="17"/>
      <c r="F24" s="78"/>
      <c r="G24" s="78"/>
      <c r="H24" s="78"/>
      <c r="I24" s="78"/>
      <c r="J24" s="78"/>
      <c r="K24" s="82"/>
      <c r="L24" s="78"/>
    </row>
    <row r="25" spans="1:12" ht="15.75" thickBot="1" x14ac:dyDescent="0.3">
      <c r="A25" s="24"/>
      <c r="B25" s="25"/>
      <c r="C25" s="25" t="s">
        <v>32</v>
      </c>
      <c r="D25" s="25"/>
      <c r="E25" s="25"/>
      <c r="F25" s="79">
        <f>SUM(F9:F24)</f>
        <v>18482383</v>
      </c>
      <c r="G25" s="79">
        <f>SUM(G9:G24)</f>
        <v>1395210.82</v>
      </c>
      <c r="H25" s="79">
        <f>SUM(H9:H24)</f>
        <v>19877593.82</v>
      </c>
      <c r="I25" s="79">
        <f>SUM(I9:I24)</f>
        <v>19877593.82</v>
      </c>
      <c r="J25" s="79">
        <f>SUM(J9:J24)</f>
        <v>19877593.82</v>
      </c>
      <c r="K25" s="84">
        <f>+J25/H25</f>
        <v>1</v>
      </c>
      <c r="L25" s="79">
        <f>J25-F25</f>
        <v>1395210.8200000003</v>
      </c>
    </row>
    <row r="26" spans="1:12" hidden="1" x14ac:dyDescent="0.25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29"/>
    </row>
    <row r="27" spans="1:12" hidden="1" x14ac:dyDescent="0.25">
      <c r="A27" s="16" t="s">
        <v>33</v>
      </c>
      <c r="B27" s="17"/>
      <c r="C27" s="17"/>
      <c r="D27" s="17"/>
      <c r="E27" s="17"/>
      <c r="F27" s="30" t="s">
        <v>2</v>
      </c>
      <c r="G27" s="30" t="s">
        <v>3</v>
      </c>
      <c r="H27" s="30" t="s">
        <v>4</v>
      </c>
      <c r="I27" s="30" t="s">
        <v>4</v>
      </c>
      <c r="J27" s="30" t="s">
        <v>5</v>
      </c>
      <c r="K27" s="30" t="s">
        <v>6</v>
      </c>
      <c r="L27" s="31" t="s">
        <v>5</v>
      </c>
    </row>
    <row r="28" spans="1:12" hidden="1" x14ac:dyDescent="0.25">
      <c r="A28" s="16" t="s">
        <v>34</v>
      </c>
      <c r="B28" s="17"/>
      <c r="C28" s="17"/>
      <c r="D28" s="17"/>
      <c r="E28" s="17"/>
      <c r="F28" s="32" t="s">
        <v>7</v>
      </c>
      <c r="G28" s="32" t="s">
        <v>8</v>
      </c>
      <c r="H28" s="32" t="s">
        <v>9</v>
      </c>
      <c r="I28" s="32" t="s">
        <v>10</v>
      </c>
      <c r="J28" s="32" t="s">
        <v>11</v>
      </c>
      <c r="K28" s="32" t="s">
        <v>12</v>
      </c>
      <c r="L28" s="33" t="s">
        <v>13</v>
      </c>
    </row>
    <row r="29" spans="1:12" hidden="1" x14ac:dyDescent="0.25">
      <c r="A29" s="16"/>
      <c r="B29" s="17"/>
      <c r="C29" s="17"/>
      <c r="D29" s="17"/>
      <c r="E29" s="17"/>
      <c r="F29" s="34" t="s">
        <v>14</v>
      </c>
      <c r="G29" s="34" t="s">
        <v>15</v>
      </c>
      <c r="H29" s="34" t="s">
        <v>16</v>
      </c>
      <c r="I29" s="34" t="s">
        <v>17</v>
      </c>
      <c r="J29" s="34" t="s">
        <v>18</v>
      </c>
      <c r="K29" s="34" t="s">
        <v>19</v>
      </c>
      <c r="L29" s="35" t="s">
        <v>20</v>
      </c>
    </row>
    <row r="30" spans="1:12" hidden="1" x14ac:dyDescent="0.25">
      <c r="A30" s="16"/>
      <c r="B30" s="17"/>
      <c r="C30" s="17" t="s">
        <v>35</v>
      </c>
      <c r="D30" s="17"/>
      <c r="E30" s="17"/>
      <c r="F30" s="17"/>
      <c r="G30" s="17"/>
      <c r="H30" s="17"/>
      <c r="I30" s="17"/>
      <c r="J30" s="17"/>
      <c r="K30" s="17"/>
      <c r="L30" s="29"/>
    </row>
    <row r="31" spans="1:12" hidden="1" x14ac:dyDescent="0.25">
      <c r="A31" s="16"/>
      <c r="B31" s="17" t="s">
        <v>36</v>
      </c>
      <c r="C31" s="17"/>
      <c r="D31" s="17"/>
      <c r="E31" s="17"/>
      <c r="F31" s="17"/>
      <c r="G31" s="17"/>
      <c r="H31" s="17"/>
      <c r="I31" s="17"/>
      <c r="J31" s="17"/>
      <c r="K31" s="17"/>
      <c r="L31" s="29"/>
    </row>
    <row r="32" spans="1:12" hidden="1" x14ac:dyDescent="0.25">
      <c r="A32" s="16"/>
      <c r="B32" s="17" t="s">
        <v>37</v>
      </c>
      <c r="C32" s="17"/>
      <c r="D32" s="17"/>
      <c r="E32" s="17"/>
      <c r="F32" s="17"/>
      <c r="G32" s="17"/>
      <c r="H32" s="17"/>
      <c r="I32" s="17"/>
      <c r="J32" s="17"/>
      <c r="K32" s="17"/>
      <c r="L32" s="29"/>
    </row>
    <row r="33" spans="1:12" hidden="1" x14ac:dyDescent="0.25">
      <c r="A33" s="16"/>
      <c r="B33" s="17" t="s">
        <v>38</v>
      </c>
      <c r="C33" s="17"/>
      <c r="D33" s="17"/>
      <c r="E33" s="17"/>
      <c r="F33" s="17"/>
      <c r="G33" s="17"/>
      <c r="H33" s="17"/>
      <c r="I33" s="17"/>
      <c r="J33" s="17"/>
      <c r="K33" s="17"/>
      <c r="L33" s="29"/>
    </row>
    <row r="34" spans="1:12" hidden="1" x14ac:dyDescent="0.25">
      <c r="A34" s="16"/>
      <c r="B34" s="17" t="s">
        <v>39</v>
      </c>
      <c r="C34" s="17"/>
      <c r="D34" s="17"/>
      <c r="E34" s="17"/>
      <c r="F34" s="17"/>
      <c r="G34" s="17"/>
      <c r="H34" s="17"/>
      <c r="I34" s="17"/>
      <c r="J34" s="17"/>
      <c r="K34" s="17"/>
      <c r="L34" s="29"/>
    </row>
    <row r="35" spans="1:12" hidden="1" x14ac:dyDescent="0.25">
      <c r="A35" s="16"/>
      <c r="B35" s="17" t="s">
        <v>40</v>
      </c>
      <c r="C35" s="17"/>
      <c r="D35" s="17"/>
      <c r="E35" s="17"/>
      <c r="F35" s="17"/>
      <c r="G35" s="17"/>
      <c r="H35" s="17"/>
      <c r="I35" s="17"/>
      <c r="J35" s="17"/>
      <c r="K35" s="17"/>
      <c r="L35" s="29"/>
    </row>
    <row r="36" spans="1:12" hidden="1" x14ac:dyDescent="0.25">
      <c r="A36" s="16"/>
      <c r="B36" s="17" t="s">
        <v>41</v>
      </c>
      <c r="C36" s="17"/>
      <c r="D36" s="17"/>
      <c r="E36" s="17"/>
      <c r="F36" s="17"/>
      <c r="G36" s="17"/>
      <c r="H36" s="17"/>
      <c r="I36" s="17"/>
      <c r="J36" s="17"/>
      <c r="K36" s="17"/>
      <c r="L36" s="29"/>
    </row>
    <row r="37" spans="1:12" hidden="1" x14ac:dyDescent="0.25">
      <c r="A37" s="16"/>
      <c r="B37" s="17" t="s">
        <v>42</v>
      </c>
      <c r="C37" s="17"/>
      <c r="D37" s="17"/>
      <c r="E37" s="17"/>
      <c r="F37" s="17"/>
      <c r="G37" s="17"/>
      <c r="H37" s="17"/>
      <c r="I37" s="17"/>
      <c r="J37" s="17"/>
      <c r="K37" s="17"/>
      <c r="L37" s="29"/>
    </row>
    <row r="38" spans="1:12" hidden="1" x14ac:dyDescent="0.25">
      <c r="A38" s="16"/>
      <c r="B38" s="17" t="s">
        <v>43</v>
      </c>
      <c r="C38" s="17"/>
      <c r="D38" s="17"/>
      <c r="E38" s="17"/>
      <c r="F38" s="17"/>
      <c r="G38" s="17"/>
      <c r="H38" s="17"/>
      <c r="I38" s="17"/>
      <c r="J38" s="17"/>
      <c r="K38" s="17"/>
      <c r="L38" s="29"/>
    </row>
    <row r="39" spans="1:12" hidden="1" x14ac:dyDescent="0.25">
      <c r="A39" s="16"/>
      <c r="B39" s="17" t="s">
        <v>44</v>
      </c>
      <c r="C39" s="17"/>
      <c r="D39" s="17"/>
      <c r="E39" s="17"/>
      <c r="F39" s="17"/>
      <c r="G39" s="17"/>
      <c r="H39" s="17"/>
      <c r="I39" s="17"/>
      <c r="J39" s="17"/>
      <c r="K39" s="17"/>
      <c r="L39" s="29"/>
    </row>
    <row r="40" spans="1:12" hidden="1" x14ac:dyDescent="0.25">
      <c r="A40" s="16"/>
      <c r="B40" s="17" t="s">
        <v>45</v>
      </c>
      <c r="C40" s="17"/>
      <c r="D40" s="17"/>
      <c r="E40" s="17"/>
      <c r="F40" s="17"/>
      <c r="G40" s="17"/>
      <c r="H40" s="17"/>
      <c r="I40" s="17"/>
      <c r="J40" s="17"/>
      <c r="K40" s="17"/>
      <c r="L40" s="29"/>
    </row>
    <row r="41" spans="1:12" hidden="1" x14ac:dyDescent="0.25">
      <c r="A41" s="16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29"/>
    </row>
    <row r="42" spans="1:12" hidden="1" x14ac:dyDescent="0.25">
      <c r="A42" s="16"/>
      <c r="B42" s="17"/>
      <c r="C42" s="17" t="s">
        <v>46</v>
      </c>
      <c r="D42" s="17"/>
      <c r="E42" s="17"/>
      <c r="F42" s="17"/>
      <c r="G42" s="17"/>
      <c r="H42" s="17"/>
      <c r="I42" s="17"/>
      <c r="J42" s="17"/>
      <c r="K42" s="17"/>
      <c r="L42" s="29"/>
    </row>
    <row r="43" spans="1:12" hidden="1" x14ac:dyDescent="0.25">
      <c r="A43" s="16" t="s">
        <v>47</v>
      </c>
      <c r="B43" s="17" t="s">
        <v>24</v>
      </c>
      <c r="C43" s="17"/>
      <c r="D43" s="17"/>
      <c r="E43" s="17"/>
      <c r="F43" s="17"/>
      <c r="G43" s="17"/>
      <c r="H43" s="17"/>
      <c r="I43" s="17"/>
      <c r="J43" s="17"/>
      <c r="K43" s="17"/>
      <c r="L43" s="29"/>
    </row>
    <row r="44" spans="1:12" hidden="1" x14ac:dyDescent="0.25">
      <c r="A44" s="16" t="s">
        <v>48</v>
      </c>
      <c r="B44" s="17" t="s">
        <v>25</v>
      </c>
      <c r="C44" s="17"/>
      <c r="D44" s="17"/>
      <c r="E44" s="17"/>
      <c r="F44" s="17"/>
      <c r="G44" s="17"/>
      <c r="H44" s="17"/>
      <c r="I44" s="17"/>
      <c r="J44" s="17"/>
      <c r="K44" s="17"/>
      <c r="L44" s="29"/>
    </row>
    <row r="45" spans="1:12" hidden="1" x14ac:dyDescent="0.25">
      <c r="A45" s="16" t="s">
        <v>49</v>
      </c>
      <c r="B45" s="17" t="s">
        <v>50</v>
      </c>
      <c r="C45" s="17"/>
      <c r="D45" s="17"/>
      <c r="E45" s="17"/>
      <c r="F45" s="17"/>
      <c r="G45" s="17"/>
      <c r="H45" s="17"/>
      <c r="I45" s="17"/>
      <c r="J45" s="17"/>
      <c r="K45" s="17"/>
      <c r="L45" s="29"/>
    </row>
    <row r="46" spans="1:12" hidden="1" x14ac:dyDescent="0.25">
      <c r="A46" s="16" t="s">
        <v>51</v>
      </c>
      <c r="B46" s="17" t="s">
        <v>23</v>
      </c>
      <c r="C46" s="17"/>
      <c r="D46" s="17"/>
      <c r="E46" s="17"/>
      <c r="F46" s="17"/>
      <c r="G46" s="17"/>
      <c r="H46" s="17"/>
      <c r="I46" s="17"/>
      <c r="J46" s="17"/>
      <c r="K46" s="17"/>
      <c r="L46" s="29"/>
    </row>
    <row r="47" spans="1:12" hidden="1" x14ac:dyDescent="0.25">
      <c r="A47" s="16"/>
      <c r="B47" s="17" t="s">
        <v>52</v>
      </c>
      <c r="C47" s="17"/>
      <c r="D47" s="17"/>
      <c r="E47" s="17"/>
      <c r="F47" s="17"/>
      <c r="G47" s="17"/>
      <c r="H47" s="17"/>
      <c r="I47" s="17"/>
      <c r="J47" s="17"/>
      <c r="K47" s="17"/>
      <c r="L47" s="29"/>
    </row>
    <row r="48" spans="1:12" hidden="1" x14ac:dyDescent="0.25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29"/>
    </row>
    <row r="49" spans="1:12" ht="15.75" hidden="1" thickBot="1" x14ac:dyDescent="0.3">
      <c r="A49" s="36"/>
      <c r="B49" s="37" t="s">
        <v>32</v>
      </c>
      <c r="C49" s="37"/>
      <c r="D49" s="37"/>
      <c r="E49" s="37"/>
      <c r="F49" s="37"/>
      <c r="G49" s="37"/>
      <c r="H49" s="37"/>
      <c r="I49" s="37"/>
      <c r="J49" s="37"/>
      <c r="K49" s="37"/>
      <c r="L49" s="38"/>
    </row>
    <row r="50" spans="1:12" ht="15.75" thickBot="1" x14ac:dyDescent="0.3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</row>
    <row r="51" spans="1:12" x14ac:dyDescent="0.25">
      <c r="A51" s="51" t="s">
        <v>80</v>
      </c>
      <c r="B51" s="52"/>
      <c r="C51" s="52"/>
      <c r="D51" s="52"/>
      <c r="E51" s="53"/>
      <c r="F51" s="65" t="s">
        <v>2</v>
      </c>
      <c r="G51" s="73" t="s">
        <v>3</v>
      </c>
      <c r="H51" s="73" t="s">
        <v>4</v>
      </c>
      <c r="I51" s="73" t="s">
        <v>4</v>
      </c>
      <c r="J51" s="73" t="s">
        <v>5</v>
      </c>
      <c r="K51" s="45" t="s">
        <v>6</v>
      </c>
      <c r="L51" s="5" t="s">
        <v>5</v>
      </c>
    </row>
    <row r="52" spans="1:12" x14ac:dyDescent="0.25">
      <c r="A52" s="92" t="s">
        <v>81</v>
      </c>
      <c r="B52" s="93"/>
      <c r="C52" s="93"/>
      <c r="D52" s="93"/>
      <c r="E52" s="94"/>
      <c r="F52" s="66" t="s">
        <v>7</v>
      </c>
      <c r="G52" s="74" t="s">
        <v>8</v>
      </c>
      <c r="H52" s="74" t="s">
        <v>9</v>
      </c>
      <c r="I52" s="74" t="s">
        <v>10</v>
      </c>
      <c r="J52" s="74" t="s">
        <v>11</v>
      </c>
      <c r="K52" s="50" t="s">
        <v>12</v>
      </c>
      <c r="L52" s="10" t="s">
        <v>13</v>
      </c>
    </row>
    <row r="53" spans="1:12" ht="15.75" thickBot="1" x14ac:dyDescent="0.3">
      <c r="A53" s="11"/>
      <c r="B53" s="12"/>
      <c r="C53" s="12"/>
      <c r="D53" s="12"/>
      <c r="E53" s="13"/>
      <c r="F53" s="67" t="s">
        <v>14</v>
      </c>
      <c r="G53" s="75" t="s">
        <v>15</v>
      </c>
      <c r="H53" s="75" t="s">
        <v>16</v>
      </c>
      <c r="I53" s="75" t="s">
        <v>17</v>
      </c>
      <c r="J53" s="75" t="s">
        <v>18</v>
      </c>
      <c r="K53" s="72" t="s">
        <v>19</v>
      </c>
      <c r="L53" s="15" t="s">
        <v>20</v>
      </c>
    </row>
    <row r="54" spans="1:12" x14ac:dyDescent="0.25">
      <c r="A54" s="56" t="s">
        <v>82</v>
      </c>
      <c r="B54" s="17"/>
      <c r="C54" s="54"/>
      <c r="D54" s="54"/>
      <c r="E54" s="17"/>
      <c r="F54" s="68"/>
      <c r="G54" s="61"/>
      <c r="H54" s="61"/>
      <c r="I54" s="61"/>
      <c r="J54" s="61"/>
      <c r="K54" s="17"/>
      <c r="L54" s="29"/>
    </row>
    <row r="55" spans="1:12" x14ac:dyDescent="0.25">
      <c r="A55" s="56" t="s">
        <v>83</v>
      </c>
      <c r="B55" s="17"/>
      <c r="C55" s="54"/>
      <c r="D55" s="17"/>
      <c r="E55" s="17"/>
      <c r="F55" s="16"/>
      <c r="G55" s="61"/>
      <c r="H55" s="61"/>
      <c r="I55" s="61"/>
      <c r="J55" s="61"/>
      <c r="K55" s="17"/>
      <c r="L55" s="29"/>
    </row>
    <row r="56" spans="1:12" x14ac:dyDescent="0.25">
      <c r="A56" s="16"/>
      <c r="B56" s="17" t="s">
        <v>21</v>
      </c>
      <c r="C56" s="17"/>
      <c r="D56" s="17"/>
      <c r="E56" s="17"/>
      <c r="F56" s="16"/>
      <c r="G56" s="61"/>
      <c r="H56" s="61"/>
      <c r="I56" s="61"/>
      <c r="J56" s="61"/>
      <c r="K56" s="17"/>
      <c r="L56" s="29"/>
    </row>
    <row r="57" spans="1:12" x14ac:dyDescent="0.25">
      <c r="A57" s="16"/>
      <c r="B57" s="17" t="s">
        <v>22</v>
      </c>
      <c r="C57" s="17"/>
      <c r="D57" s="17"/>
      <c r="E57" s="17"/>
      <c r="F57" s="16"/>
      <c r="G57" s="61"/>
      <c r="H57" s="61"/>
      <c r="I57" s="61"/>
      <c r="J57" s="61"/>
      <c r="K57" s="17"/>
      <c r="L57" s="29"/>
    </row>
    <row r="58" spans="1:12" x14ac:dyDescent="0.25">
      <c r="A58" s="16"/>
      <c r="B58" s="17" t="s">
        <v>23</v>
      </c>
      <c r="C58" s="17"/>
      <c r="D58" s="17"/>
      <c r="E58" s="17"/>
      <c r="F58" s="16"/>
      <c r="G58" s="61"/>
      <c r="H58" s="61"/>
      <c r="I58" s="61"/>
      <c r="J58" s="61"/>
      <c r="K58" s="17"/>
      <c r="L58" s="29"/>
    </row>
    <row r="59" spans="1:12" x14ac:dyDescent="0.25">
      <c r="A59" s="16"/>
      <c r="B59" s="17" t="s">
        <v>24</v>
      </c>
      <c r="C59" s="17"/>
      <c r="D59" s="17"/>
      <c r="E59" s="17"/>
      <c r="F59" s="16"/>
      <c r="G59" s="61"/>
      <c r="H59" s="61"/>
      <c r="I59" s="61"/>
      <c r="J59" s="61"/>
      <c r="K59" s="17"/>
      <c r="L59" s="29"/>
    </row>
    <row r="60" spans="1:12" x14ac:dyDescent="0.25">
      <c r="A60" s="16"/>
      <c r="B60" s="17" t="s">
        <v>25</v>
      </c>
      <c r="C60" s="17"/>
      <c r="D60" s="17"/>
      <c r="E60" s="17"/>
      <c r="F60" s="16"/>
      <c r="G60" s="61"/>
      <c r="H60" s="61"/>
      <c r="I60" s="61"/>
      <c r="J60" s="61"/>
      <c r="K60" s="17"/>
      <c r="L60" s="29"/>
    </row>
    <row r="61" spans="1:12" x14ac:dyDescent="0.25">
      <c r="A61" s="16"/>
      <c r="B61" s="41" t="s">
        <v>50</v>
      </c>
      <c r="C61" s="17"/>
      <c r="D61" s="17"/>
      <c r="E61" s="17"/>
      <c r="F61" s="16"/>
      <c r="G61" s="61"/>
      <c r="H61" s="61"/>
      <c r="I61" s="61"/>
      <c r="J61" s="61"/>
      <c r="K61" s="17"/>
      <c r="L61" s="29"/>
    </row>
    <row r="62" spans="1:12" ht="51.75" customHeight="1" x14ac:dyDescent="0.25">
      <c r="A62" s="16"/>
      <c r="B62" s="91" t="s">
        <v>84</v>
      </c>
      <c r="C62" s="91"/>
      <c r="D62" s="91"/>
      <c r="E62" s="91"/>
      <c r="F62" s="16"/>
      <c r="G62" s="61"/>
      <c r="H62" s="61"/>
      <c r="I62" s="61"/>
      <c r="J62" s="61"/>
      <c r="K62" s="17"/>
      <c r="L62" s="29"/>
    </row>
    <row r="63" spans="1:12" ht="49.5" customHeight="1" x14ac:dyDescent="0.25">
      <c r="A63" s="16"/>
      <c r="B63" s="91" t="s">
        <v>85</v>
      </c>
      <c r="C63" s="91"/>
      <c r="D63" s="91"/>
      <c r="E63" s="91"/>
      <c r="F63" s="16"/>
      <c r="G63" s="61"/>
      <c r="H63" s="61"/>
      <c r="I63" s="61"/>
      <c r="J63" s="61"/>
      <c r="K63" s="17"/>
      <c r="L63" s="29"/>
    </row>
    <row r="64" spans="1:12" ht="15" customHeight="1" x14ac:dyDescent="0.25">
      <c r="A64" s="16"/>
      <c r="B64" s="17"/>
      <c r="C64" s="17"/>
      <c r="D64" s="17"/>
      <c r="E64" s="17"/>
      <c r="F64" s="16"/>
      <c r="G64" s="61"/>
      <c r="H64" s="61"/>
      <c r="I64" s="61"/>
      <c r="J64" s="61"/>
      <c r="K64" s="17"/>
      <c r="L64" s="29"/>
    </row>
    <row r="65" spans="1:12" ht="80.25" customHeight="1" x14ac:dyDescent="0.25">
      <c r="A65" s="16"/>
      <c r="B65" s="89" t="s">
        <v>86</v>
      </c>
      <c r="C65" s="89"/>
      <c r="D65" s="89"/>
      <c r="E65" s="89"/>
      <c r="F65" s="16"/>
      <c r="G65" s="61"/>
      <c r="H65" s="61"/>
      <c r="I65" s="61"/>
      <c r="J65" s="61"/>
      <c r="K65" s="17"/>
      <c r="L65" s="29"/>
    </row>
    <row r="66" spans="1:12" x14ac:dyDescent="0.25">
      <c r="A66" s="16"/>
      <c r="B66" s="17" t="s">
        <v>22</v>
      </c>
      <c r="C66" s="17"/>
      <c r="D66" s="54"/>
      <c r="E66" s="17"/>
      <c r="F66" s="16"/>
      <c r="G66" s="61"/>
      <c r="H66" s="61"/>
      <c r="I66" s="61"/>
      <c r="J66" s="61"/>
      <c r="K66" s="17"/>
      <c r="L66" s="29"/>
    </row>
    <row r="67" spans="1:12" x14ac:dyDescent="0.25">
      <c r="A67" s="16"/>
      <c r="B67" s="17" t="s">
        <v>25</v>
      </c>
      <c r="C67" s="17"/>
      <c r="D67" s="17"/>
      <c r="E67" s="17"/>
      <c r="F67" s="69"/>
      <c r="G67" s="62">
        <v>9569.26</v>
      </c>
      <c r="H67" s="62">
        <f>G67</f>
        <v>9569.26</v>
      </c>
      <c r="I67" s="62">
        <f>H67</f>
        <v>9569.26</v>
      </c>
      <c r="J67" s="76">
        <f>I67</f>
        <v>9569.26</v>
      </c>
      <c r="K67" s="55"/>
      <c r="L67" s="57">
        <f>J67</f>
        <v>9569.26</v>
      </c>
    </row>
    <row r="68" spans="1:12" ht="36.75" customHeight="1" x14ac:dyDescent="0.25">
      <c r="A68" s="16"/>
      <c r="B68" s="90" t="s">
        <v>87</v>
      </c>
      <c r="C68" s="90"/>
      <c r="D68" s="90"/>
      <c r="E68" s="90"/>
      <c r="F68" s="70">
        <v>10943544</v>
      </c>
      <c r="G68" s="63">
        <v>1385641.56</v>
      </c>
      <c r="H68" s="62">
        <f>F68+G68</f>
        <v>12329185.560000001</v>
      </c>
      <c r="I68" s="62">
        <f>H68</f>
        <v>12329185.560000001</v>
      </c>
      <c r="J68" s="62">
        <f>I68</f>
        <v>12329185.560000001</v>
      </c>
      <c r="K68" s="55"/>
      <c r="L68" s="57">
        <f>J68-F68</f>
        <v>1385641.5600000005</v>
      </c>
    </row>
    <row r="69" spans="1:12" ht="30" customHeight="1" x14ac:dyDescent="0.25">
      <c r="A69" s="16"/>
      <c r="B69" s="91" t="s">
        <v>85</v>
      </c>
      <c r="C69" s="91"/>
      <c r="D69" s="91"/>
      <c r="E69" s="91"/>
      <c r="F69" s="69">
        <v>7538839</v>
      </c>
      <c r="G69" s="62">
        <v>0</v>
      </c>
      <c r="H69" s="62">
        <f>F69+G69</f>
        <v>7538839</v>
      </c>
      <c r="I69" s="62">
        <f>H69</f>
        <v>7538839</v>
      </c>
      <c r="J69" s="62">
        <f>I69</f>
        <v>7538839</v>
      </c>
      <c r="K69" s="55"/>
      <c r="L69" s="58">
        <f>H69-J69</f>
        <v>0</v>
      </c>
    </row>
    <row r="70" spans="1:12" x14ac:dyDescent="0.25">
      <c r="A70" s="16"/>
      <c r="B70" s="17"/>
      <c r="C70" s="17"/>
      <c r="D70" s="17"/>
      <c r="E70" s="17"/>
      <c r="F70" s="16"/>
      <c r="G70" s="61"/>
      <c r="H70" s="61"/>
      <c r="I70" s="61"/>
      <c r="J70" s="61"/>
      <c r="K70" s="17"/>
      <c r="L70" s="29"/>
    </row>
    <row r="71" spans="1:12" x14ac:dyDescent="0.25">
      <c r="A71" s="56" t="s">
        <v>88</v>
      </c>
      <c r="B71" s="54"/>
      <c r="C71" s="54"/>
      <c r="D71" s="54"/>
      <c r="E71" s="17"/>
      <c r="F71" s="16"/>
      <c r="G71" s="61"/>
      <c r="H71" s="61"/>
      <c r="I71" s="61"/>
      <c r="J71" s="61"/>
      <c r="K71" s="17"/>
      <c r="L71" s="29"/>
    </row>
    <row r="72" spans="1:12" x14ac:dyDescent="0.25">
      <c r="A72" s="16"/>
      <c r="B72" s="17" t="s">
        <v>89</v>
      </c>
      <c r="C72" s="17"/>
      <c r="D72" s="17"/>
      <c r="E72" s="17"/>
      <c r="F72" s="16"/>
      <c r="G72" s="61"/>
      <c r="H72" s="61"/>
      <c r="I72" s="61"/>
      <c r="J72" s="61"/>
      <c r="K72" s="17"/>
      <c r="L72" s="29"/>
    </row>
    <row r="73" spans="1:12" x14ac:dyDescent="0.25">
      <c r="A73" s="16"/>
      <c r="B73" s="17"/>
      <c r="C73" s="17"/>
      <c r="D73" s="17"/>
      <c r="E73" s="17"/>
      <c r="F73" s="16"/>
      <c r="G73" s="61"/>
      <c r="H73" s="61"/>
      <c r="I73" s="61"/>
      <c r="J73" s="61"/>
      <c r="K73" s="17"/>
      <c r="L73" s="29"/>
    </row>
    <row r="74" spans="1:12" ht="15.75" thickBot="1" x14ac:dyDescent="0.3">
      <c r="A74" s="24"/>
      <c r="B74" s="25" t="s">
        <v>32</v>
      </c>
      <c r="C74" s="25"/>
      <c r="D74" s="25"/>
      <c r="E74" s="25"/>
      <c r="F74" s="71">
        <f>F68+F69</f>
        <v>18482383</v>
      </c>
      <c r="G74" s="64">
        <f>G67+G68+G69</f>
        <v>1395210.82</v>
      </c>
      <c r="H74" s="64">
        <f t="shared" ref="H74:L74" si="0">H67+H68+H69</f>
        <v>19877593.82</v>
      </c>
      <c r="I74" s="64">
        <f t="shared" si="0"/>
        <v>19877593.82</v>
      </c>
      <c r="J74" s="64">
        <f t="shared" si="0"/>
        <v>19877593.82</v>
      </c>
      <c r="K74" s="59">
        <f t="shared" si="0"/>
        <v>0</v>
      </c>
      <c r="L74" s="60">
        <f t="shared" si="0"/>
        <v>1395210.8200000005</v>
      </c>
    </row>
    <row r="75" spans="1:12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</row>
    <row r="76" spans="1:12" x14ac:dyDescent="0.25">
      <c r="A76" s="17"/>
      <c r="B76" s="85" t="s">
        <v>90</v>
      </c>
      <c r="C76" s="17"/>
      <c r="D76" s="17"/>
      <c r="E76" s="17"/>
      <c r="F76" s="17"/>
      <c r="G76" s="17"/>
      <c r="H76" s="17"/>
      <c r="I76" s="17"/>
      <c r="J76" s="17"/>
      <c r="K76" s="17"/>
      <c r="L76" s="17"/>
    </row>
    <row r="77" spans="1:12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</row>
    <row r="78" spans="1:12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</row>
    <row r="80" spans="1:12" ht="18.75" x14ac:dyDescent="0.3">
      <c r="A80" s="39"/>
      <c r="B80" s="39"/>
      <c r="C80" s="40" t="s">
        <v>53</v>
      </c>
      <c r="D80" s="39"/>
      <c r="E80" s="39"/>
      <c r="F80" s="46"/>
      <c r="G80" s="47"/>
      <c r="H80" s="46"/>
      <c r="I80" s="39"/>
      <c r="J80" s="40" t="s">
        <v>55</v>
      </c>
      <c r="K80" s="39"/>
    </row>
    <row r="81" spans="1:11" ht="18.75" x14ac:dyDescent="0.3">
      <c r="A81" s="39"/>
      <c r="B81" s="39"/>
      <c r="C81" s="40"/>
      <c r="D81" s="39"/>
      <c r="E81" s="39"/>
      <c r="F81" s="46"/>
      <c r="G81" s="47"/>
      <c r="H81" s="46"/>
      <c r="I81" s="39"/>
      <c r="J81" s="40"/>
      <c r="K81" s="39"/>
    </row>
    <row r="82" spans="1:11" ht="18.75" x14ac:dyDescent="0.3">
      <c r="A82" s="39"/>
      <c r="B82" s="39"/>
      <c r="C82" s="40"/>
      <c r="D82" s="39"/>
      <c r="E82" s="39"/>
      <c r="F82" s="46"/>
      <c r="G82" s="47"/>
      <c r="H82" s="46"/>
      <c r="I82" s="39"/>
      <c r="J82" s="40"/>
      <c r="K82" s="39"/>
    </row>
    <row r="83" spans="1:11" ht="18.75" x14ac:dyDescent="0.3">
      <c r="A83" s="39"/>
      <c r="B83" s="39"/>
      <c r="C83" s="40" t="s">
        <v>56</v>
      </c>
      <c r="D83" s="39"/>
      <c r="E83" s="39"/>
      <c r="F83" s="46"/>
      <c r="G83" s="47"/>
      <c r="H83" s="46"/>
      <c r="I83" s="39"/>
      <c r="J83" s="40" t="s">
        <v>78</v>
      </c>
      <c r="K83" s="39"/>
    </row>
    <row r="84" spans="1:11" ht="18.75" x14ac:dyDescent="0.3">
      <c r="A84" s="39"/>
      <c r="B84" s="39"/>
      <c r="C84" s="40" t="s">
        <v>59</v>
      </c>
      <c r="D84" s="39"/>
      <c r="E84" s="39"/>
      <c r="F84" s="46"/>
      <c r="G84" s="47"/>
      <c r="H84" s="46"/>
      <c r="I84" s="39"/>
      <c r="J84" s="40" t="s">
        <v>61</v>
      </c>
      <c r="K84" s="39"/>
    </row>
  </sheetData>
  <mergeCells count="7">
    <mergeCell ref="B69:E69"/>
    <mergeCell ref="A6:E6"/>
    <mergeCell ref="A52:E52"/>
    <mergeCell ref="B62:E62"/>
    <mergeCell ref="B63:E63"/>
    <mergeCell ref="B65:E65"/>
    <mergeCell ref="B68:E68"/>
  </mergeCells>
  <pageMargins left="0.70866141732283472" right="0.70866141732283472" top="0.74803149606299213" bottom="0.74803149606299213" header="0.31496062992125984" footer="0.31496062992125984"/>
  <pageSetup scale="6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Junio</vt:lpstr>
      <vt:lpstr>Julio</vt:lpstr>
      <vt:lpstr>Agosto</vt:lpstr>
      <vt:lpstr>Septiembre</vt:lpstr>
      <vt:lpstr>Octubre</vt:lpstr>
      <vt:lpstr>Noviembre</vt:lpstr>
      <vt:lpstr>Diciembre</vt:lpstr>
      <vt:lpstr>NOVIEMBRE 2019</vt:lpstr>
      <vt:lpstr>ACUMULADO a NOV.</vt:lpstr>
      <vt:lpstr>Acumulado Jun</vt:lpstr>
      <vt:lpstr>Acumulado Jul</vt:lpstr>
      <vt:lpstr>Acumulado Ago</vt:lpstr>
      <vt:lpstr>Acumulado Sep</vt:lpstr>
      <vt:lpstr>Acumulado Oct</vt:lpstr>
      <vt:lpstr>Acumulado Nov</vt:lpstr>
      <vt:lpstr>Acumulado Dic</vt:lpstr>
    </vt:vector>
  </TitlesOfParts>
  <Company>Casa de las Artesnias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Gaspar Medina Kuk</dc:creator>
  <cp:lastModifiedBy>Usuario de Windows</cp:lastModifiedBy>
  <cp:lastPrinted>2019-12-06T18:21:15Z</cp:lastPrinted>
  <dcterms:created xsi:type="dcterms:W3CDTF">2014-07-16T14:40:10Z</dcterms:created>
  <dcterms:modified xsi:type="dcterms:W3CDTF">2019-12-09T18:14:09Z</dcterms:modified>
</cp:coreProperties>
</file>