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viembre para DGTI\4.-Informacion Programatica\"/>
    </mc:Choice>
  </mc:AlternateContent>
  <bookViews>
    <workbookView xWindow="0" yWindow="0" windowWidth="23955" windowHeight="9225"/>
  </bookViews>
  <sheets>
    <sheet name="Noviembre" sheetId="5" r:id="rId1"/>
    <sheet name="Nov Acumulado" sheetId="4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I32" i="4"/>
  <c r="H32" i="4"/>
  <c r="I14" i="4"/>
  <c r="J14" i="4" s="1"/>
  <c r="H14" i="4"/>
  <c r="J13" i="4"/>
  <c r="I13" i="4"/>
  <c r="H12" i="4"/>
  <c r="J10" i="4"/>
  <c r="H10" i="4"/>
  <c r="J9" i="4"/>
  <c r="J8" i="4"/>
  <c r="I8" i="4"/>
  <c r="H8" i="4"/>
  <c r="H16" i="4" s="1"/>
  <c r="H20" i="4" s="1"/>
  <c r="H24" i="4" s="1"/>
  <c r="J32" i="5"/>
  <c r="I32" i="5"/>
  <c r="H32" i="5"/>
  <c r="I16" i="5"/>
  <c r="I20" i="5" s="1"/>
  <c r="I24" i="5" s="1"/>
  <c r="I14" i="5"/>
  <c r="J14" i="5" s="1"/>
  <c r="J12" i="5" s="1"/>
  <c r="H14" i="5"/>
  <c r="J13" i="5"/>
  <c r="I12" i="5"/>
  <c r="H12" i="5"/>
  <c r="J10" i="5"/>
  <c r="H10" i="5"/>
  <c r="J9" i="5"/>
  <c r="J8" i="5"/>
  <c r="J16" i="5" s="1"/>
  <c r="J20" i="5" s="1"/>
  <c r="J24" i="5" s="1"/>
  <c r="I8" i="5"/>
  <c r="H8" i="5"/>
  <c r="H16" i="5" s="1"/>
  <c r="J12" i="4" l="1"/>
  <c r="J16" i="4" s="1"/>
  <c r="J20" i="4" s="1"/>
  <c r="J24" i="4" s="1"/>
  <c r="I12" i="4"/>
  <c r="I16" i="4" s="1"/>
  <c r="I20" i="4" s="1"/>
  <c r="I24" i="4" s="1"/>
  <c r="H20" i="5"/>
  <c r="H24" i="5" s="1"/>
  <c r="I17" i="5"/>
</calcChain>
</file>

<file path=xl/sharedStrings.xml><?xml version="1.0" encoding="utf-8"?>
<sst xmlns="http://schemas.openxmlformats.org/spreadsheetml/2006/main" count="76" uniqueCount="32">
  <si>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</si>
  <si>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</si>
  <si>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</si>
  <si>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</si>
  <si>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</si>
  <si>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</si>
  <si>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</si>
  <si>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</si>
  <si>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</si>
  <si>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</si>
  <si>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</si>
  <si>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</si>
  <si>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</si>
  <si>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</si>
  <si>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</si>
  <si>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</si>
  <si>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</si>
  <si>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</si>
  <si>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</si>
  <si>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</si>
  <si>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</si>
  <si>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</si>
  <si>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</si>
  <si>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</si>
  <si>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</si>
  <si>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</si>
  <si>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</si>
  <si>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</si>
  <si>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</si>
  <si>
    <t>Cuenta Pública 2019</t>
  </si>
  <si>
    <t>1 al 30 de Noviembre del 2019</t>
  </si>
  <si>
    <t>Del 1  Enero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</si>
</sst>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13" xfId="0" applyFont="1" applyBorder="1"/>
    <xf numFmtId="43" fontId="7" fillId="0" borderId="0" xfId="0" applyNumberFormat="1" applyFont="1" applyFill="1"/>
    <xf numFmtId="0" fontId="9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/>
      <sheetData sheetId="1"/>
      <sheetData sheetId="2"/>
      <sheetData sheetId="3">
        <row r="32">
          <cell r="D32">
            <v>1667025</v>
          </cell>
          <cell r="H32">
            <v>1927624.44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D16">
            <v>18482383</v>
          </cell>
        </row>
      </sheetData>
      <sheetData sheetId="1"/>
      <sheetData sheetId="2">
        <row r="12">
          <cell r="D12">
            <v>18482383</v>
          </cell>
          <cell r="G12">
            <v>20272362.16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N14" sqref="N14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x14ac:dyDescent="0.2">
      <c r="A1" s="55"/>
      <c r="B1" s="55"/>
      <c r="C1" s="55"/>
      <c r="D1" s="55"/>
      <c r="E1" s="55"/>
      <c r="F1" s="55"/>
      <c r="G1" s="55" t="s">
        <v>28</v>
      </c>
      <c r="H1" s="55"/>
      <c r="I1" s="55"/>
      <c r="J1" s="55"/>
    </row>
    <row r="2" spans="1:10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68" t="s">
        <v>30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4" t="s">
        <v>2</v>
      </c>
      <c r="B6" s="65"/>
      <c r="C6" s="65"/>
      <c r="D6" s="65"/>
      <c r="E6" s="65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thickBot="1" x14ac:dyDescent="0.25">
      <c r="A8" s="69" t="s">
        <v>6</v>
      </c>
      <c r="B8" s="70"/>
      <c r="C8" s="70"/>
      <c r="D8" s="70"/>
      <c r="E8" s="71"/>
      <c r="F8" s="10"/>
      <c r="G8" s="56"/>
      <c r="H8" s="11">
        <f>H9+H10</f>
        <v>1667025</v>
      </c>
      <c r="I8" s="11">
        <f>I9+I10</f>
        <v>1728295.99</v>
      </c>
      <c r="J8" s="11">
        <f>J9+J10</f>
        <v>1728295.99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/>
      <c r="I9" s="16"/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f>+'[1]Clasific Funcional'!D32</f>
        <v>1667025</v>
      </c>
      <c r="I10" s="16">
        <v>1728295.99</v>
      </c>
      <c r="J10" s="21">
        <f>+I10</f>
        <v>1728295.99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thickBot="1" x14ac:dyDescent="0.25">
      <c r="A12" s="60" t="s">
        <v>9</v>
      </c>
      <c r="B12" s="61"/>
      <c r="C12" s="61"/>
      <c r="D12" s="61"/>
      <c r="E12" s="62"/>
      <c r="F12" s="26"/>
      <c r="G12" s="57"/>
      <c r="H12" s="27">
        <f>H13+H14</f>
        <v>1667025</v>
      </c>
      <c r="I12" s="27">
        <f t="shared" ref="I12:J12" si="0">I13+I14</f>
        <v>1927624.44</v>
      </c>
      <c r="J12" s="27">
        <f t="shared" si="0"/>
        <v>1927624.44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/>
      <c r="I13" s="16"/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f>+'[1]Clasific Funcional'!D32</f>
        <v>1667025</v>
      </c>
      <c r="I14" s="16">
        <f>+'[1]Clasific Funcional'!H32</f>
        <v>1927624.44</v>
      </c>
      <c r="J14" s="16">
        <f>+I14</f>
        <v>1927624.44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thickBot="1" x14ac:dyDescent="0.25">
      <c r="A16" s="60" t="s">
        <v>12</v>
      </c>
      <c r="B16" s="61"/>
      <c r="C16" s="61"/>
      <c r="D16" s="61"/>
      <c r="E16" s="62"/>
      <c r="F16" s="26"/>
      <c r="G16" s="57"/>
      <c r="H16" s="27">
        <f>H8-H12</f>
        <v>0</v>
      </c>
      <c r="I16" s="27">
        <f>I8-I12</f>
        <v>-199328.44999999995</v>
      </c>
      <c r="J16" s="27">
        <f>J8-J12</f>
        <v>-199328.44999999995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53">
        <f>H16-I16</f>
        <v>199328.44999999995</v>
      </c>
      <c r="J17" s="2"/>
    </row>
    <row r="18" spans="1:10" ht="13.5" x14ac:dyDescent="0.2">
      <c r="A18" s="64" t="s">
        <v>2</v>
      </c>
      <c r="B18" s="65"/>
      <c r="C18" s="65"/>
      <c r="D18" s="65"/>
      <c r="E18" s="65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thickBot="1" x14ac:dyDescent="0.25">
      <c r="A20" s="60" t="s">
        <v>13</v>
      </c>
      <c r="B20" s="61"/>
      <c r="C20" s="61"/>
      <c r="D20" s="61"/>
      <c r="E20" s="62"/>
      <c r="F20" s="26"/>
      <c r="G20" s="57"/>
      <c r="H20" s="27">
        <f>H16</f>
        <v>0</v>
      </c>
      <c r="I20" s="27">
        <f t="shared" ref="I20:J20" si="1">I16</f>
        <v>-199328.44999999995</v>
      </c>
      <c r="J20" s="27">
        <f t="shared" si="1"/>
        <v>-199328.44999999995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8"/>
    </row>
    <row r="22" spans="1:10" ht="12.75" thickBot="1" x14ac:dyDescent="0.25">
      <c r="A22" s="60" t="s">
        <v>14</v>
      </c>
      <c r="B22" s="61"/>
      <c r="C22" s="61"/>
      <c r="D22" s="61"/>
      <c r="E22" s="62"/>
      <c r="F22" s="26"/>
      <c r="G22" s="57"/>
      <c r="H22" s="39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7"/>
      <c r="I23" s="38"/>
      <c r="J23" s="38"/>
    </row>
    <row r="24" spans="1:10" ht="12.75" thickBot="1" x14ac:dyDescent="0.25">
      <c r="A24" s="60" t="s">
        <v>15</v>
      </c>
      <c r="B24" s="61"/>
      <c r="C24" s="61"/>
      <c r="D24" s="61"/>
      <c r="E24" s="62"/>
      <c r="F24" s="26"/>
      <c r="G24" s="57"/>
      <c r="H24" s="45">
        <f>H20-H22</f>
        <v>0</v>
      </c>
      <c r="I24" s="45">
        <f t="shared" ref="I24:J24" si="2">I20-I22</f>
        <v>-199328.44999999995</v>
      </c>
      <c r="J24" s="45">
        <f t="shared" si="2"/>
        <v>-199328.44999999995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4" t="s">
        <v>2</v>
      </c>
      <c r="B26" s="65"/>
      <c r="C26" s="65"/>
      <c r="D26" s="65"/>
      <c r="E26" s="65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thickBot="1" x14ac:dyDescent="0.25">
      <c r="A28" s="60" t="s">
        <v>16</v>
      </c>
      <c r="B28" s="61"/>
      <c r="C28" s="61"/>
      <c r="D28" s="61"/>
      <c r="E28" s="62"/>
      <c r="F28" s="26"/>
      <c r="G28" s="57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60" t="s">
        <v>17</v>
      </c>
      <c r="B30" s="61"/>
      <c r="C30" s="61"/>
      <c r="D30" s="61"/>
      <c r="E30" s="62"/>
      <c r="F30" s="26"/>
      <c r="G30" s="57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60" t="s">
        <v>18</v>
      </c>
      <c r="B32" s="61"/>
      <c r="C32" s="61"/>
      <c r="D32" s="61"/>
      <c r="E32" s="62"/>
      <c r="F32" s="26"/>
      <c r="G32" s="57"/>
      <c r="H32" s="49">
        <f>H28-H30</f>
        <v>0</v>
      </c>
      <c r="I32" s="49">
        <f t="shared" ref="I32:J32" si="3">I28-I30</f>
        <v>0</v>
      </c>
      <c r="J32" s="49">
        <f t="shared" si="3"/>
        <v>0</v>
      </c>
    </row>
    <row r="34" spans="1:12" s="50" customFormat="1" ht="42" customHeight="1" x14ac:dyDescent="0.2">
      <c r="A34" s="63" t="s">
        <v>19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0" customFormat="1" ht="42.75" customHeight="1" x14ac:dyDescent="0.2">
      <c r="A35" s="63" t="s">
        <v>20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0" customFormat="1" ht="18.75" customHeight="1" x14ac:dyDescent="0.2">
      <c r="A36" s="63" t="s">
        <v>21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8" t="s">
        <v>22</v>
      </c>
      <c r="I38" s="58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8" t="s">
        <v>24</v>
      </c>
      <c r="G41" s="58"/>
      <c r="H41" s="59" t="s">
        <v>25</v>
      </c>
      <c r="I41" s="59"/>
      <c r="J41" s="59"/>
      <c r="K41"/>
      <c r="L41"/>
    </row>
    <row r="42" spans="1:12" ht="15" x14ac:dyDescent="0.25">
      <c r="D42" s="58" t="s">
        <v>26</v>
      </c>
      <c r="G42" s="58"/>
      <c r="H42" s="59" t="s">
        <v>27</v>
      </c>
      <c r="I42" s="59"/>
      <c r="J42" s="59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P13" sqref="P13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s="54" customFormat="1" ht="15" x14ac:dyDescent="0.2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x14ac:dyDescent="0.25">
      <c r="A4" s="74" t="s">
        <v>31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4" t="s">
        <v>2</v>
      </c>
      <c r="B6" s="65"/>
      <c r="C6" s="65"/>
      <c r="D6" s="65"/>
      <c r="E6" s="65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thickBot="1" x14ac:dyDescent="0.25">
      <c r="A8" s="69" t="s">
        <v>6</v>
      </c>
      <c r="B8" s="70"/>
      <c r="C8" s="70"/>
      <c r="D8" s="70"/>
      <c r="E8" s="71"/>
      <c r="F8" s="10"/>
      <c r="G8" s="56"/>
      <c r="H8" s="11">
        <f>H9+H10</f>
        <v>18482383</v>
      </c>
      <c r="I8" s="11">
        <f t="shared" ref="I8" si="0">I9+I10</f>
        <v>19877593.82</v>
      </c>
      <c r="J8" s="11">
        <f>J9+J10</f>
        <v>19877593.82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>
        <v>0</v>
      </c>
      <c r="I9" s="16">
        <v>0</v>
      </c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f>+'[2]Clasific Admtva'!D16</f>
        <v>18482383</v>
      </c>
      <c r="I10" s="16">
        <v>19877593.82</v>
      </c>
      <c r="J10" s="21">
        <f>+I10</f>
        <v>19877593.82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thickBot="1" x14ac:dyDescent="0.25">
      <c r="A12" s="60" t="s">
        <v>9</v>
      </c>
      <c r="B12" s="61"/>
      <c r="C12" s="61"/>
      <c r="D12" s="61"/>
      <c r="E12" s="62"/>
      <c r="F12" s="26"/>
      <c r="G12" s="57"/>
      <c r="H12" s="27">
        <f>H13+H14</f>
        <v>18482383</v>
      </c>
      <c r="I12" s="27">
        <f t="shared" ref="I12:J12" si="1">I13+I14</f>
        <v>20272362.16</v>
      </c>
      <c r="J12" s="27">
        <f t="shared" si="1"/>
        <v>20272362.16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>
        <v>0</v>
      </c>
      <c r="I13" s="16">
        <f>+H13</f>
        <v>0</v>
      </c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f>'[2]Clasific Económica'!D12</f>
        <v>18482383</v>
      </c>
      <c r="I14" s="16">
        <f>'[2]Clasific Económica'!G12</f>
        <v>20272362.16</v>
      </c>
      <c r="J14" s="16">
        <f>+I14</f>
        <v>20272362.16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thickBot="1" x14ac:dyDescent="0.25">
      <c r="A16" s="60" t="s">
        <v>12</v>
      </c>
      <c r="B16" s="61"/>
      <c r="C16" s="61"/>
      <c r="D16" s="61"/>
      <c r="E16" s="62"/>
      <c r="F16" s="26"/>
      <c r="G16" s="57"/>
      <c r="H16" s="27">
        <f>H8-H12</f>
        <v>0</v>
      </c>
      <c r="I16" s="27">
        <f t="shared" ref="I16:J16" si="2">I8-I12</f>
        <v>-394768.33999999985</v>
      </c>
      <c r="J16" s="27">
        <f t="shared" si="2"/>
        <v>-394768.33999999985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2"/>
      <c r="J17" s="2"/>
    </row>
    <row r="18" spans="1:10" ht="13.5" x14ac:dyDescent="0.2">
      <c r="A18" s="64" t="s">
        <v>2</v>
      </c>
      <c r="B18" s="65"/>
      <c r="C18" s="65"/>
      <c r="D18" s="65"/>
      <c r="E18" s="65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thickBot="1" x14ac:dyDescent="0.25">
      <c r="A20" s="60" t="s">
        <v>13</v>
      </c>
      <c r="B20" s="61"/>
      <c r="C20" s="61"/>
      <c r="D20" s="61"/>
      <c r="E20" s="62"/>
      <c r="F20" s="26"/>
      <c r="G20" s="57"/>
      <c r="H20" s="27">
        <f>H16</f>
        <v>0</v>
      </c>
      <c r="I20" s="27">
        <f t="shared" ref="I20:J20" si="3">I16</f>
        <v>-394768.33999999985</v>
      </c>
      <c r="J20" s="27">
        <f t="shared" si="3"/>
        <v>-394768.33999999985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8"/>
      <c r="I21" s="38"/>
      <c r="J21" s="38"/>
    </row>
    <row r="22" spans="1:10" ht="12.75" thickBot="1" x14ac:dyDescent="0.25">
      <c r="A22" s="60" t="s">
        <v>14</v>
      </c>
      <c r="B22" s="61"/>
      <c r="C22" s="61"/>
      <c r="D22" s="61"/>
      <c r="E22" s="62"/>
      <c r="F22" s="26"/>
      <c r="G22" s="57"/>
      <c r="H22" s="40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8"/>
      <c r="I23" s="38"/>
      <c r="J23" s="38"/>
    </row>
    <row r="24" spans="1:10" ht="12.75" thickBot="1" x14ac:dyDescent="0.25">
      <c r="A24" s="60" t="s">
        <v>15</v>
      </c>
      <c r="B24" s="61"/>
      <c r="C24" s="61"/>
      <c r="D24" s="61"/>
      <c r="E24" s="62"/>
      <c r="F24" s="26"/>
      <c r="G24" s="57"/>
      <c r="H24" s="45">
        <f>H20-H22</f>
        <v>0</v>
      </c>
      <c r="I24" s="45">
        <f t="shared" ref="I24:J24" si="4">I20-I22</f>
        <v>-394768.33999999985</v>
      </c>
      <c r="J24" s="45">
        <f t="shared" si="4"/>
        <v>-394768.33999999985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4" t="s">
        <v>2</v>
      </c>
      <c r="B26" s="65"/>
      <c r="C26" s="65"/>
      <c r="D26" s="65"/>
      <c r="E26" s="65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thickBot="1" x14ac:dyDescent="0.25">
      <c r="A28" s="60" t="s">
        <v>16</v>
      </c>
      <c r="B28" s="61"/>
      <c r="C28" s="61"/>
      <c r="D28" s="61"/>
      <c r="E28" s="62"/>
      <c r="F28" s="26"/>
      <c r="G28" s="57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60" t="s">
        <v>17</v>
      </c>
      <c r="B30" s="61"/>
      <c r="C30" s="61"/>
      <c r="D30" s="61"/>
      <c r="E30" s="62"/>
      <c r="F30" s="26"/>
      <c r="G30" s="57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60" t="s">
        <v>18</v>
      </c>
      <c r="B32" s="61"/>
      <c r="C32" s="61"/>
      <c r="D32" s="61"/>
      <c r="E32" s="62"/>
      <c r="F32" s="26"/>
      <c r="G32" s="57"/>
      <c r="H32" s="49">
        <f>H28-H30</f>
        <v>0</v>
      </c>
      <c r="I32" s="49">
        <f t="shared" ref="I32:J32" si="5">I28-I30</f>
        <v>0</v>
      </c>
      <c r="J32" s="49">
        <f t="shared" si="5"/>
        <v>0</v>
      </c>
    </row>
    <row r="34" spans="1:12" s="50" customFormat="1" ht="42" customHeight="1" x14ac:dyDescent="0.2">
      <c r="A34" s="63" t="s">
        <v>19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0" customFormat="1" ht="42.75" customHeight="1" x14ac:dyDescent="0.2">
      <c r="A35" s="63" t="s">
        <v>20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0" customFormat="1" ht="18.75" customHeight="1" x14ac:dyDescent="0.2">
      <c r="A36" s="63" t="s">
        <v>21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8" t="s">
        <v>22</v>
      </c>
      <c r="I38" s="58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8" t="s">
        <v>24</v>
      </c>
      <c r="G41" s="58"/>
      <c r="H41" s="59" t="s">
        <v>25</v>
      </c>
      <c r="I41" s="59"/>
      <c r="J41" s="59"/>
      <c r="K41"/>
      <c r="L41"/>
    </row>
    <row r="42" spans="1:12" ht="15" x14ac:dyDescent="0.25">
      <c r="D42" s="58" t="s">
        <v>26</v>
      </c>
      <c r="G42" s="58"/>
      <c r="H42" s="59" t="s">
        <v>27</v>
      </c>
      <c r="I42" s="59"/>
      <c r="J42" s="59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1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2019-11-11T16:32:52Z</cp:lastPrinted>
  <dcterms:created xsi:type="dcterms:W3CDTF">2019-06-25T20:46:56Z</dcterms:created>
  <dcterms:modified xsi:type="dcterms:W3CDTF">2019-12-09T18:15:29Z</dcterms:modified>
</cp:coreProperties>
</file>