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4.-Informacion Programatica\"/>
    </mc:Choice>
  </mc:AlternateContent>
  <bookViews>
    <workbookView xWindow="240" yWindow="135" windowWidth="19320" windowHeight="8250"/>
  </bookViews>
  <sheets>
    <sheet name="Octubre" sheetId="6" r:id="rId1"/>
    <sheet name="Octubre acumulado" sheetId="5" r:id="rId2"/>
  </sheets>
  <calcPr calcId="152511"/>
</workbook>
</file>

<file path=xl/calcChain.xml><?xml version="1.0" encoding="utf-8"?>
<calcChain xmlns="http://schemas.openxmlformats.org/spreadsheetml/2006/main">
  <c r="F23" i="5" l="1"/>
  <c r="G24" i="5"/>
  <c r="J24" i="5" s="1"/>
  <c r="I23" i="5"/>
  <c r="H23" i="5"/>
  <c r="E23" i="5"/>
  <c r="G23" i="5" s="1"/>
  <c r="J23" i="5" s="1"/>
  <c r="G12" i="5"/>
  <c r="J12" i="5" s="1"/>
  <c r="I11" i="5"/>
  <c r="I41" i="5" s="1"/>
  <c r="H11" i="5"/>
  <c r="H41" i="5" s="1"/>
  <c r="E11" i="5"/>
  <c r="E41" i="5" s="1"/>
  <c r="E41" i="6"/>
  <c r="G25" i="6"/>
  <c r="J25" i="6" s="1"/>
  <c r="G24" i="6"/>
  <c r="J24" i="6" s="1"/>
  <c r="I23" i="6"/>
  <c r="H23" i="6"/>
  <c r="F23" i="6"/>
  <c r="E23" i="6"/>
  <c r="G12" i="6"/>
  <c r="J12" i="6" s="1"/>
  <c r="I11" i="6"/>
  <c r="I41" i="6" s="1"/>
  <c r="H11" i="6"/>
  <c r="H41" i="6" s="1"/>
  <c r="F11" i="6"/>
  <c r="E11" i="6"/>
  <c r="G23" i="6" l="1"/>
  <c r="F41" i="6"/>
  <c r="G11" i="6"/>
  <c r="J11" i="6" s="1"/>
  <c r="F11" i="5"/>
  <c r="F41" i="5" s="1"/>
  <c r="G11" i="5"/>
  <c r="J23" i="6"/>
  <c r="G41" i="6"/>
  <c r="J41" i="6" l="1"/>
  <c r="G41" i="5"/>
  <c r="J11" i="5"/>
  <c r="J41" i="5" s="1"/>
</calcChain>
</file>

<file path=xl/sharedStrings.xml><?xml version="1.0" encoding="utf-8"?>
<sst xmlns="http://schemas.openxmlformats.org/spreadsheetml/2006/main" count="104" uniqueCount="53">
  <si>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</si>
  <si>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</si>
  <si>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</si>
  <si>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</si>
  <si>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</si>
  <si>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</si>
  <si>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</si>
  <si>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</si>
  <si>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</si>
  <si>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</si>
  <si>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</si>
  <si>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</si>
  <si>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</si>
  <si>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</si>
  <si>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</si>
  <si>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</si>
  <si>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</si>
  <si>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</si>
  <si>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</si>
  <si>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</si>
  <si>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</si>
  <si>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</si>
  <si>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</si>
  <si>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</si>
  <si>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</si>
  <si>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</si>
  <si>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</si>
  <si>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</si>
  <si>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</si>
  <si>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</si>
  <si>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</si>
  <si>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</si>
  <si>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</si>
  <si>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</si>
  <si>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</si>
  <si>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</si>
  <si>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</si>
  <si>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</si>
  <si>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</si>
  <si>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</si>
  <si>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</si>
  <si>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</si>
  <si>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las Artesanías del Estado de Yucatán</t>
  </si>
  <si>
    <t>CP. FRANCISCO DANIEL SIERRA FAJARDO</t>
  </si>
  <si>
    <t>CONTADOR GENERAL</t>
  </si>
  <si>
    <t>DIRECTORA GENERAL</t>
  </si>
  <si>
    <t>ELABORO</t>
  </si>
  <si>
    <t>AUTORIZO</t>
  </si>
  <si>
    <t>LIC. DAFNE CELINA LÓPEZ OSORIO</t>
  </si>
  <si>
    <t>Cuenta Pública 2019</t>
  </si>
  <si>
    <t>Bajo protesta de decir verdad declaramos que los Estados Financieros y sus Notas son razonablemente correctos y responsabilidad del emisor</t>
  </si>
  <si>
    <t>Del 1 de Enero al 31 de Octubre de 2019</t>
  </si>
  <si>
    <t>Del 1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</si>
</sst>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67">
    <xf numFmtId="0" fontId="0" fillId="0" borderId="0" xfId="0"/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165" fontId="8" fillId="3" borderId="13" xfId="1" applyNumberFormat="1" applyFont="1" applyFill="1" applyBorder="1" applyAlignment="1" applyProtection="1">
      <alignment horizontal="center"/>
    </xf>
    <xf numFmtId="165" fontId="8" fillId="3" borderId="8" xfId="1" applyNumberFormat="1" applyFont="1" applyFill="1" applyBorder="1" applyAlignment="1" applyProtection="1">
      <alignment horizontal="center"/>
    </xf>
    <xf numFmtId="165" fontId="8" fillId="3" borderId="3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165" fontId="9" fillId="3" borderId="17" xfId="1" applyNumberFormat="1" applyFont="1" applyFill="1" applyBorder="1" applyAlignment="1" applyProtection="1">
      <alignment horizontal="center"/>
      <protection locked="0"/>
    </xf>
    <xf numFmtId="165" fontId="9" fillId="3" borderId="0" xfId="1" applyNumberFormat="1" applyFont="1" applyFill="1" applyBorder="1" applyAlignment="1" applyProtection="1">
      <alignment horizontal="center"/>
      <protection locked="0"/>
    </xf>
    <xf numFmtId="165" fontId="9" fillId="3" borderId="1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10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3" fontId="3" fillId="0" borderId="7" xfId="0" applyNumberFormat="1" applyFont="1" applyFill="1" applyBorder="1" applyAlignment="1" applyProtection="1">
      <alignment horizontal="right"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/>
    </xf>
    <xf numFmtId="43" fontId="6" fillId="0" borderId="2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7" fillId="0" borderId="8" xfId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43" fontId="0" fillId="0" borderId="0" xfId="0" applyNumberFormat="1"/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165" fontId="9" fillId="3" borderId="14" xfId="1" applyNumberFormat="1" applyFont="1" applyFill="1" applyBorder="1" applyAlignment="1" applyProtection="1">
      <alignment horizontal="center"/>
    </xf>
    <xf numFmtId="165" fontId="9" fillId="3" borderId="15" xfId="1" applyNumberFormat="1" applyFont="1" applyFill="1" applyBorder="1" applyAlignment="1" applyProtection="1">
      <alignment horizontal="center"/>
    </xf>
    <xf numFmtId="165" fontId="9" fillId="3" borderId="16" xfId="1" applyNumberFormat="1" applyFont="1" applyFill="1" applyBorder="1" applyAlignment="1" applyProtection="1">
      <alignment horizontal="center"/>
    </xf>
    <xf numFmtId="165" fontId="9" fillId="3" borderId="17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center"/>
    </xf>
    <xf numFmtId="165" fontId="9" fillId="3" borderId="18" xfId="1" applyNumberFormat="1" applyFont="1" applyFill="1" applyBorder="1" applyAlignment="1" applyProtection="1">
      <alignment horizontal="center"/>
    </xf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2" xfId="1" applyNumberFormat="1" applyFont="1" applyFill="1" applyBorder="1" applyAlignment="1" applyProtection="1">
      <alignment horizontal="center" vertical="center"/>
    </xf>
    <xf numFmtId="165" fontId="8" fillId="3" borderId="1" xfId="1" applyNumberFormat="1" applyFont="1" applyFill="1" applyBorder="1" applyAlignment="1" applyProtection="1">
      <alignment horizontal="center" vertical="center"/>
    </xf>
    <xf numFmtId="165" fontId="8" fillId="3" borderId="0" xfId="1" applyNumberFormat="1" applyFont="1" applyFill="1" applyBorder="1" applyAlignment="1" applyProtection="1">
      <alignment horizontal="center" vertical="center"/>
    </xf>
    <xf numFmtId="165" fontId="8" fillId="3" borderId="3" xfId="1" applyNumberFormat="1" applyFont="1" applyFill="1" applyBorder="1" applyAlignment="1" applyProtection="1">
      <alignment horizontal="center" vertical="center"/>
    </xf>
    <xf numFmtId="165" fontId="8" fillId="3" borderId="4" xfId="1" applyNumberFormat="1" applyFont="1" applyFill="1" applyBorder="1" applyAlignment="1" applyProtection="1">
      <alignment horizontal="center" vertical="center"/>
    </xf>
    <xf numFmtId="165" fontId="8" fillId="3" borderId="6" xfId="1" applyNumberFormat="1" applyFont="1" applyFill="1" applyBorder="1" applyAlignment="1" applyProtection="1">
      <alignment horizontal="center"/>
    </xf>
    <xf numFmtId="165" fontId="8" fillId="3" borderId="9" xfId="1" applyNumberFormat="1" applyFont="1" applyFill="1" applyBorder="1" applyAlignment="1" applyProtection="1">
      <alignment horizontal="center"/>
    </xf>
    <xf numFmtId="165" fontId="8" fillId="3" borderId="10" xfId="1" applyNumberFormat="1" applyFont="1" applyFill="1" applyBorder="1" applyAlignment="1" applyProtection="1">
      <alignment horizont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165" fontId="8" fillId="3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left" vertical="center" wrapText="1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abSelected="1" topLeftCell="A4" workbookViewId="0">
      <selection activeCell="I41" sqref="I41"/>
    </sheetView>
  </sheetViews>
  <sheetFormatPr baseColWidth="10" defaultRowHeight="15" x14ac:dyDescent="0.25"/>
  <cols>
    <col min="1" max="1" width="2.5703125" style="1" customWidth="1"/>
    <col min="2" max="4" width="11.42578125" style="1"/>
    <col min="5" max="5" width="13.140625" style="1" bestFit="1" customWidth="1"/>
    <col min="6" max="6" width="12.140625" style="1" bestFit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1" t="s">
        <v>49</v>
      </c>
      <c r="C2" s="42"/>
      <c r="D2" s="42"/>
      <c r="E2" s="42"/>
      <c r="F2" s="42"/>
      <c r="G2" s="42"/>
      <c r="H2" s="42"/>
      <c r="I2" s="42"/>
      <c r="J2" s="43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x14ac:dyDescent="0.25">
      <c r="B5" s="44" t="s">
        <v>52</v>
      </c>
      <c r="C5" s="45"/>
      <c r="D5" s="45"/>
      <c r="E5" s="45"/>
      <c r="F5" s="45"/>
      <c r="G5" s="45"/>
      <c r="H5" s="45"/>
      <c r="I5" s="45"/>
      <c r="J5" s="46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47" t="s">
        <v>1</v>
      </c>
      <c r="C7" s="48"/>
      <c r="D7" s="48"/>
      <c r="E7" s="53" t="s">
        <v>2</v>
      </c>
      <c r="F7" s="54"/>
      <c r="G7" s="54"/>
      <c r="H7" s="54"/>
      <c r="I7" s="55"/>
      <c r="J7" s="56" t="s">
        <v>3</v>
      </c>
    </row>
    <row r="8" spans="2:10" x14ac:dyDescent="0.25">
      <c r="B8" s="49"/>
      <c r="C8" s="50"/>
      <c r="D8" s="50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57"/>
    </row>
    <row r="9" spans="2:10" x14ac:dyDescent="0.25">
      <c r="B9" s="51"/>
      <c r="C9" s="52"/>
      <c r="D9" s="52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60" t="s">
        <v>11</v>
      </c>
      <c r="C10" s="58"/>
      <c r="D10" s="59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61" t="s">
        <v>12</v>
      </c>
      <c r="D11" s="62"/>
      <c r="E11" s="31">
        <f>SUM(E12:E13)</f>
        <v>1555629</v>
      </c>
      <c r="F11" s="31">
        <f>SUM(F12:F13)</f>
        <v>-140718.21</v>
      </c>
      <c r="G11" s="31">
        <f>E11+F11</f>
        <v>1414910.79</v>
      </c>
      <c r="H11" s="31">
        <f t="shared" ref="H11:I11" si="0">SUM(H12:H13)</f>
        <v>1111247.3799999999</v>
      </c>
      <c r="I11" s="31">
        <f t="shared" si="0"/>
        <v>1111247.3799999999</v>
      </c>
      <c r="J11" s="31">
        <f>G11-H11</f>
        <v>303663.41000000015</v>
      </c>
    </row>
    <row r="12" spans="2:10" ht="24" customHeight="1" x14ac:dyDescent="0.25">
      <c r="B12" s="4"/>
      <c r="C12" s="58" t="s">
        <v>13</v>
      </c>
      <c r="D12" s="59"/>
      <c r="E12" s="33">
        <v>1555629</v>
      </c>
      <c r="F12" s="32">
        <v>-140718.21</v>
      </c>
      <c r="G12" s="34">
        <f>E12+F12</f>
        <v>1414910.79</v>
      </c>
      <c r="H12" s="32">
        <v>1111247.3799999999</v>
      </c>
      <c r="I12" s="32">
        <v>1111247.3799999999</v>
      </c>
      <c r="J12" s="35">
        <f>G12-H12</f>
        <v>303663.41000000015</v>
      </c>
    </row>
    <row r="13" spans="2:10" ht="12" customHeight="1" x14ac:dyDescent="0.25">
      <c r="B13" s="4"/>
      <c r="C13" s="58" t="s">
        <v>14</v>
      </c>
      <c r="D13" s="59"/>
      <c r="E13" s="33"/>
      <c r="F13" s="32"/>
      <c r="G13" s="34">
        <v>0</v>
      </c>
      <c r="H13" s="32"/>
      <c r="I13" s="32"/>
      <c r="J13" s="36">
        <v>0</v>
      </c>
    </row>
    <row r="14" spans="2:10" s="18" customFormat="1" ht="24" customHeight="1" x14ac:dyDescent="0.25">
      <c r="B14" s="4"/>
      <c r="C14" s="58" t="s">
        <v>15</v>
      </c>
      <c r="D14" s="59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</row>
    <row r="15" spans="2:10" ht="23.25" customHeight="1" x14ac:dyDescent="0.25">
      <c r="B15" s="4"/>
      <c r="C15" s="58" t="s">
        <v>16</v>
      </c>
      <c r="D15" s="59"/>
      <c r="E15" s="33"/>
      <c r="F15" s="32"/>
      <c r="G15" s="34">
        <v>0</v>
      </c>
      <c r="H15" s="32"/>
      <c r="I15" s="32"/>
      <c r="J15" s="36">
        <v>0</v>
      </c>
    </row>
    <row r="16" spans="2:10" ht="12" customHeight="1" x14ac:dyDescent="0.25">
      <c r="B16" s="4"/>
      <c r="C16" s="58" t="s">
        <v>17</v>
      </c>
      <c r="D16" s="59"/>
      <c r="E16" s="33"/>
      <c r="F16" s="32"/>
      <c r="G16" s="34">
        <v>0</v>
      </c>
      <c r="H16" s="32"/>
      <c r="I16" s="32"/>
      <c r="J16" s="36">
        <v>0</v>
      </c>
    </row>
    <row r="17" spans="2:10" ht="36" customHeight="1" x14ac:dyDescent="0.25">
      <c r="B17" s="4"/>
      <c r="C17" s="58" t="s">
        <v>18</v>
      </c>
      <c r="D17" s="59"/>
      <c r="E17" s="33"/>
      <c r="F17" s="32"/>
      <c r="G17" s="34">
        <v>0</v>
      </c>
      <c r="H17" s="32"/>
      <c r="I17" s="32"/>
      <c r="J17" s="36">
        <v>0</v>
      </c>
    </row>
    <row r="18" spans="2:10" ht="12" customHeight="1" x14ac:dyDescent="0.25">
      <c r="B18" s="4"/>
      <c r="C18" s="58" t="s">
        <v>19</v>
      </c>
      <c r="D18" s="59"/>
      <c r="E18" s="33"/>
      <c r="F18" s="32"/>
      <c r="G18" s="34">
        <v>0</v>
      </c>
      <c r="H18" s="32"/>
      <c r="I18" s="32"/>
      <c r="J18" s="36">
        <v>0</v>
      </c>
    </row>
    <row r="19" spans="2:10" ht="12" customHeight="1" x14ac:dyDescent="0.25">
      <c r="B19" s="4"/>
      <c r="C19" s="58" t="s">
        <v>20</v>
      </c>
      <c r="D19" s="59"/>
      <c r="E19" s="33"/>
      <c r="F19" s="32"/>
      <c r="G19" s="34">
        <v>0</v>
      </c>
      <c r="H19" s="32"/>
      <c r="I19" s="32"/>
      <c r="J19" s="36">
        <v>0</v>
      </c>
    </row>
    <row r="20" spans="2:10" ht="36" customHeight="1" x14ac:dyDescent="0.25">
      <c r="B20" s="4"/>
      <c r="C20" s="58" t="s">
        <v>21</v>
      </c>
      <c r="D20" s="59"/>
      <c r="E20" s="33"/>
      <c r="F20" s="32"/>
      <c r="G20" s="34">
        <v>0</v>
      </c>
      <c r="H20" s="32"/>
      <c r="I20" s="32"/>
      <c r="J20" s="36">
        <v>0</v>
      </c>
    </row>
    <row r="21" spans="2:10" ht="12" customHeight="1" x14ac:dyDescent="0.25">
      <c r="B21" s="4"/>
      <c r="C21" s="58" t="s">
        <v>22</v>
      </c>
      <c r="D21" s="59"/>
      <c r="E21" s="33"/>
      <c r="F21" s="32"/>
      <c r="G21" s="34">
        <v>0</v>
      </c>
      <c r="H21" s="32"/>
      <c r="I21" s="32"/>
      <c r="J21" s="36">
        <v>0</v>
      </c>
    </row>
    <row r="22" spans="2:10" ht="12" customHeight="1" x14ac:dyDescent="0.25">
      <c r="B22" s="4"/>
      <c r="C22" s="58" t="s">
        <v>23</v>
      </c>
      <c r="D22" s="59"/>
      <c r="E22" s="33"/>
      <c r="F22" s="32"/>
      <c r="G22" s="34">
        <v>0</v>
      </c>
      <c r="H22" s="32"/>
      <c r="I22" s="32"/>
      <c r="J22" s="36">
        <v>0</v>
      </c>
    </row>
    <row r="23" spans="2:10" ht="12" customHeight="1" x14ac:dyDescent="0.25">
      <c r="B23" s="4"/>
      <c r="C23" s="58" t="s">
        <v>24</v>
      </c>
      <c r="D23" s="59"/>
      <c r="E23" s="31">
        <f>SUM(E24:E26)</f>
        <v>82050</v>
      </c>
      <c r="F23" s="31">
        <f t="shared" ref="F23:J23" si="1">SUM(F24:F26)</f>
        <v>122907.36</v>
      </c>
      <c r="G23" s="31">
        <f t="shared" si="1"/>
        <v>204957.36</v>
      </c>
      <c r="H23" s="31">
        <f t="shared" si="1"/>
        <v>204957.36</v>
      </c>
      <c r="I23" s="31">
        <f t="shared" si="1"/>
        <v>204957.36</v>
      </c>
      <c r="J23" s="31">
        <f t="shared" si="1"/>
        <v>0</v>
      </c>
    </row>
    <row r="24" spans="2:10" ht="48.75" customHeight="1" x14ac:dyDescent="0.25">
      <c r="B24" s="4"/>
      <c r="C24" s="58" t="s">
        <v>25</v>
      </c>
      <c r="D24" s="59"/>
      <c r="E24" s="33">
        <v>82050</v>
      </c>
      <c r="F24" s="32">
        <v>122907.36</v>
      </c>
      <c r="G24" s="34">
        <f>E24+F24</f>
        <v>204957.36</v>
      </c>
      <c r="H24" s="32">
        <v>204957.36</v>
      </c>
      <c r="I24" s="32">
        <v>204957.36</v>
      </c>
      <c r="J24" s="36">
        <f>G24-H24</f>
        <v>0</v>
      </c>
    </row>
    <row r="25" spans="2:10" ht="24" customHeight="1" x14ac:dyDescent="0.25">
      <c r="B25" s="4"/>
      <c r="C25" s="58" t="s">
        <v>26</v>
      </c>
      <c r="D25" s="59"/>
      <c r="E25" s="28"/>
      <c r="F25" s="28"/>
      <c r="G25" s="26">
        <f>+E25+F25</f>
        <v>0</v>
      </c>
      <c r="H25" s="29"/>
      <c r="I25" s="29"/>
      <c r="J25" s="27">
        <f>+G25-H25</f>
        <v>0</v>
      </c>
    </row>
    <row r="26" spans="2:10" ht="12" customHeight="1" x14ac:dyDescent="0.25">
      <c r="B26" s="4"/>
      <c r="C26" s="58" t="s">
        <v>27</v>
      </c>
      <c r="D26" s="59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58" t="s">
        <v>28</v>
      </c>
      <c r="D27" s="59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58" t="s">
        <v>29</v>
      </c>
      <c r="D28" s="59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58" t="s">
        <v>30</v>
      </c>
      <c r="D29" s="59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58" t="s">
        <v>31</v>
      </c>
      <c r="D30" s="59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58" t="s">
        <v>32</v>
      </c>
      <c r="D31" s="59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58" t="s">
        <v>33</v>
      </c>
      <c r="D32" s="59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58" t="s">
        <v>34</v>
      </c>
      <c r="D33" s="59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58" t="s">
        <v>35</v>
      </c>
      <c r="D34" s="59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58" t="s">
        <v>36</v>
      </c>
      <c r="D35" s="59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65" t="s">
        <v>37</v>
      </c>
      <c r="D36" s="66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60" t="s">
        <v>38</v>
      </c>
      <c r="C37" s="58"/>
      <c r="D37" s="59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60" t="s">
        <v>39</v>
      </c>
      <c r="C38" s="58"/>
      <c r="D38" s="59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60" t="s">
        <v>40</v>
      </c>
      <c r="C39" s="58"/>
      <c r="D39" s="59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63" t="s">
        <v>41</v>
      </c>
      <c r="D41" s="64"/>
      <c r="E41" s="30">
        <f>E10+E11+E14+E23+E27+E30+E35</f>
        <v>1637679</v>
      </c>
      <c r="F41" s="30">
        <f t="shared" ref="F41:J41" si="2">F10+F11+F14+F23+F27+F30+F35</f>
        <v>-17810.849999999991</v>
      </c>
      <c r="G41" s="30">
        <f t="shared" si="2"/>
        <v>1619868.15</v>
      </c>
      <c r="H41" s="30">
        <f t="shared" si="2"/>
        <v>1316204.7399999998</v>
      </c>
      <c r="I41" s="30">
        <f t="shared" si="2"/>
        <v>1316204.7399999998</v>
      </c>
      <c r="J41" s="30">
        <f t="shared" si="2"/>
        <v>303663.41000000015</v>
      </c>
    </row>
    <row r="42" spans="2:10" x14ac:dyDescent="0.25">
      <c r="B42" s="40" t="s">
        <v>50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:J2"/>
    <mergeCell ref="B4:J4"/>
    <mergeCell ref="B5:J5"/>
    <mergeCell ref="B7:D9"/>
    <mergeCell ref="E7:I7"/>
    <mergeCell ref="J7:J8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workbookViewId="0">
      <selection activeCell="N12" sqref="N12"/>
    </sheetView>
  </sheetViews>
  <sheetFormatPr baseColWidth="10" defaultRowHeight="15" x14ac:dyDescent="0.25"/>
  <cols>
    <col min="1" max="1" width="2.28515625" style="1" customWidth="1"/>
    <col min="2" max="4" width="11.42578125" style="1"/>
    <col min="5" max="5" width="13.140625" style="1" bestFit="1" customWidth="1"/>
    <col min="6" max="6" width="13.140625" style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1" t="s">
        <v>49</v>
      </c>
      <c r="C2" s="42"/>
      <c r="D2" s="42"/>
      <c r="E2" s="42"/>
      <c r="F2" s="42"/>
      <c r="G2" s="42"/>
      <c r="H2" s="42"/>
      <c r="I2" s="42"/>
      <c r="J2" s="43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x14ac:dyDescent="0.25">
      <c r="B5" s="44" t="s">
        <v>51</v>
      </c>
      <c r="C5" s="45"/>
      <c r="D5" s="45"/>
      <c r="E5" s="45"/>
      <c r="F5" s="45"/>
      <c r="G5" s="45"/>
      <c r="H5" s="45"/>
      <c r="I5" s="45"/>
      <c r="J5" s="46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47" t="s">
        <v>1</v>
      </c>
      <c r="C7" s="48"/>
      <c r="D7" s="48"/>
      <c r="E7" s="53" t="s">
        <v>2</v>
      </c>
      <c r="F7" s="54"/>
      <c r="G7" s="54"/>
      <c r="H7" s="54"/>
      <c r="I7" s="55"/>
      <c r="J7" s="56" t="s">
        <v>3</v>
      </c>
    </row>
    <row r="8" spans="2:10" x14ac:dyDescent="0.25">
      <c r="B8" s="49"/>
      <c r="C8" s="50"/>
      <c r="D8" s="50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57"/>
    </row>
    <row r="9" spans="2:10" x14ac:dyDescent="0.25">
      <c r="B9" s="51"/>
      <c r="C9" s="52"/>
      <c r="D9" s="52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60" t="s">
        <v>11</v>
      </c>
      <c r="C10" s="58"/>
      <c r="D10" s="59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61" t="s">
        <v>12</v>
      </c>
      <c r="D11" s="62"/>
      <c r="E11" s="31">
        <f>SUM(E12:E13)</f>
        <v>15994858</v>
      </c>
      <c r="F11" s="31">
        <f>SUM(F12:F13)</f>
        <v>2145434.31</v>
      </c>
      <c r="G11" s="31">
        <f>E11+F11</f>
        <v>18140292.309999999</v>
      </c>
      <c r="H11" s="31">
        <f t="shared" ref="H11:I11" si="0">SUM(H12:H13)</f>
        <v>16636775.48</v>
      </c>
      <c r="I11" s="31">
        <f t="shared" si="0"/>
        <v>16636775.48</v>
      </c>
      <c r="J11" s="31">
        <f>G11-H11</f>
        <v>1503516.8299999982</v>
      </c>
    </row>
    <row r="12" spans="2:10" ht="24" customHeight="1" x14ac:dyDescent="0.25">
      <c r="B12" s="4"/>
      <c r="C12" s="58" t="s">
        <v>13</v>
      </c>
      <c r="D12" s="59"/>
      <c r="E12" s="33">
        <v>15994858</v>
      </c>
      <c r="F12" s="32">
        <v>2145434.31</v>
      </c>
      <c r="G12" s="34">
        <f>E12+F12</f>
        <v>18140292.309999999</v>
      </c>
      <c r="H12" s="32">
        <v>16636775.48</v>
      </c>
      <c r="I12" s="32">
        <v>16636775.48</v>
      </c>
      <c r="J12" s="36">
        <f>G12-H12</f>
        <v>1503516.8299999982</v>
      </c>
    </row>
    <row r="13" spans="2:10" ht="12" customHeight="1" x14ac:dyDescent="0.25">
      <c r="B13" s="4"/>
      <c r="C13" s="58" t="s">
        <v>14</v>
      </c>
      <c r="D13" s="59"/>
      <c r="E13" s="9"/>
      <c r="F13" s="10"/>
      <c r="G13" s="26">
        <v>0</v>
      </c>
      <c r="H13" s="10"/>
      <c r="I13" s="10"/>
      <c r="J13" s="27">
        <v>0</v>
      </c>
    </row>
    <row r="14" spans="2:10" s="18" customFormat="1" ht="24" customHeight="1" x14ac:dyDescent="0.25">
      <c r="B14" s="4"/>
      <c r="C14" s="58" t="s">
        <v>15</v>
      </c>
      <c r="D14" s="59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0" ht="23.25" customHeight="1" x14ac:dyDescent="0.25">
      <c r="B15" s="4"/>
      <c r="C15" s="58" t="s">
        <v>16</v>
      </c>
      <c r="D15" s="59"/>
      <c r="E15" s="9"/>
      <c r="F15" s="10"/>
      <c r="G15" s="26">
        <v>0</v>
      </c>
      <c r="H15" s="10"/>
      <c r="I15" s="10"/>
      <c r="J15" s="27">
        <v>0</v>
      </c>
    </row>
    <row r="16" spans="2:10" ht="12" customHeight="1" x14ac:dyDescent="0.25">
      <c r="B16" s="4"/>
      <c r="C16" s="58" t="s">
        <v>17</v>
      </c>
      <c r="D16" s="59"/>
      <c r="E16" s="9"/>
      <c r="F16" s="10"/>
      <c r="G16" s="26">
        <v>0</v>
      </c>
      <c r="H16" s="10"/>
      <c r="I16" s="10"/>
      <c r="J16" s="27">
        <v>0</v>
      </c>
    </row>
    <row r="17" spans="2:10" ht="36" customHeight="1" x14ac:dyDescent="0.25">
      <c r="B17" s="4"/>
      <c r="C17" s="58" t="s">
        <v>18</v>
      </c>
      <c r="D17" s="59"/>
      <c r="E17" s="9"/>
      <c r="F17" s="10"/>
      <c r="G17" s="26">
        <v>0</v>
      </c>
      <c r="H17" s="10"/>
      <c r="I17" s="10"/>
      <c r="J17" s="27">
        <v>0</v>
      </c>
    </row>
    <row r="18" spans="2:10" ht="12" customHeight="1" x14ac:dyDescent="0.25">
      <c r="B18" s="4"/>
      <c r="C18" s="58" t="s">
        <v>19</v>
      </c>
      <c r="D18" s="59"/>
      <c r="E18" s="9"/>
      <c r="F18" s="10"/>
      <c r="G18" s="26">
        <v>0</v>
      </c>
      <c r="H18" s="10"/>
      <c r="I18" s="10"/>
      <c r="J18" s="27">
        <v>0</v>
      </c>
    </row>
    <row r="19" spans="2:10" ht="12" customHeight="1" x14ac:dyDescent="0.25">
      <c r="B19" s="4"/>
      <c r="C19" s="58" t="s">
        <v>20</v>
      </c>
      <c r="D19" s="59"/>
      <c r="E19" s="9"/>
      <c r="F19" s="10"/>
      <c r="G19" s="26">
        <v>0</v>
      </c>
      <c r="H19" s="10"/>
      <c r="I19" s="10"/>
      <c r="J19" s="27">
        <v>0</v>
      </c>
    </row>
    <row r="20" spans="2:10" ht="36" customHeight="1" x14ac:dyDescent="0.25">
      <c r="B20" s="4"/>
      <c r="C20" s="58" t="s">
        <v>21</v>
      </c>
      <c r="D20" s="59"/>
      <c r="E20" s="9"/>
      <c r="F20" s="10"/>
      <c r="G20" s="26">
        <v>0</v>
      </c>
      <c r="H20" s="10"/>
      <c r="I20" s="10"/>
      <c r="J20" s="27">
        <v>0</v>
      </c>
    </row>
    <row r="21" spans="2:10" ht="12" customHeight="1" x14ac:dyDescent="0.25">
      <c r="B21" s="4"/>
      <c r="C21" s="58" t="s">
        <v>22</v>
      </c>
      <c r="D21" s="59"/>
      <c r="E21" s="9"/>
      <c r="F21" s="10"/>
      <c r="G21" s="26">
        <v>0</v>
      </c>
      <c r="H21" s="10"/>
      <c r="I21" s="10"/>
      <c r="J21" s="27">
        <v>0</v>
      </c>
    </row>
    <row r="22" spans="2:10" ht="12" customHeight="1" x14ac:dyDescent="0.25">
      <c r="B22" s="4"/>
      <c r="C22" s="58" t="s">
        <v>23</v>
      </c>
      <c r="D22" s="59"/>
      <c r="E22" s="9"/>
      <c r="F22" s="10"/>
      <c r="G22" s="26">
        <v>0</v>
      </c>
      <c r="H22" s="10"/>
      <c r="I22" s="10"/>
      <c r="J22" s="27">
        <v>0</v>
      </c>
    </row>
    <row r="23" spans="2:10" ht="12" customHeight="1" x14ac:dyDescent="0.25">
      <c r="B23" s="4"/>
      <c r="C23" s="58" t="s">
        <v>24</v>
      </c>
      <c r="D23" s="59"/>
      <c r="E23" s="31">
        <f>SUM(E24:E25)</f>
        <v>820500</v>
      </c>
      <c r="F23" s="31">
        <f>SUM(F24:F25)</f>
        <v>887462.24</v>
      </c>
      <c r="G23" s="31">
        <f>E23+F23</f>
        <v>1707962.24</v>
      </c>
      <c r="H23" s="31">
        <f t="shared" ref="H23:I23" si="1">SUM(H24:H25)</f>
        <v>1707962.24</v>
      </c>
      <c r="I23" s="31">
        <f t="shared" si="1"/>
        <v>1707962.24</v>
      </c>
      <c r="J23" s="31">
        <f>G23-H23</f>
        <v>0</v>
      </c>
    </row>
    <row r="24" spans="2:10" ht="48.75" customHeight="1" x14ac:dyDescent="0.25">
      <c r="B24" s="4"/>
      <c r="C24" s="58" t="s">
        <v>25</v>
      </c>
      <c r="D24" s="59"/>
      <c r="E24" s="33">
        <v>820500</v>
      </c>
      <c r="F24" s="32">
        <v>887462.24</v>
      </c>
      <c r="G24" s="34">
        <f>E24+F24</f>
        <v>1707962.24</v>
      </c>
      <c r="H24" s="32">
        <v>1707962.24</v>
      </c>
      <c r="I24" s="32">
        <v>1707962.24</v>
      </c>
      <c r="J24" s="32">
        <f>G24-H24</f>
        <v>0</v>
      </c>
    </row>
    <row r="25" spans="2:10" ht="24" customHeight="1" x14ac:dyDescent="0.25">
      <c r="B25" s="4"/>
      <c r="C25" s="58" t="s">
        <v>26</v>
      </c>
      <c r="D25" s="59"/>
      <c r="E25" s="28"/>
      <c r="F25" s="28"/>
      <c r="G25" s="26">
        <v>0</v>
      </c>
      <c r="H25" s="29"/>
      <c r="I25" s="29"/>
      <c r="J25" s="27">
        <v>0</v>
      </c>
    </row>
    <row r="26" spans="2:10" ht="12" customHeight="1" x14ac:dyDescent="0.25">
      <c r="B26" s="4"/>
      <c r="C26" s="58" t="s">
        <v>27</v>
      </c>
      <c r="D26" s="59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58" t="s">
        <v>28</v>
      </c>
      <c r="D27" s="59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58" t="s">
        <v>29</v>
      </c>
      <c r="D28" s="59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58" t="s">
        <v>30</v>
      </c>
      <c r="D29" s="59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58" t="s">
        <v>31</v>
      </c>
      <c r="D30" s="59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58" t="s">
        <v>32</v>
      </c>
      <c r="D31" s="59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58" t="s">
        <v>33</v>
      </c>
      <c r="D32" s="59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58" t="s">
        <v>34</v>
      </c>
      <c r="D33" s="59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58" t="s">
        <v>35</v>
      </c>
      <c r="D34" s="59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58" t="s">
        <v>36</v>
      </c>
      <c r="D35" s="59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65" t="s">
        <v>37</v>
      </c>
      <c r="D36" s="66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60" t="s">
        <v>38</v>
      </c>
      <c r="C37" s="58"/>
      <c r="D37" s="59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60" t="s">
        <v>39</v>
      </c>
      <c r="C38" s="58"/>
      <c r="D38" s="59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60" t="s">
        <v>40</v>
      </c>
      <c r="C39" s="58"/>
      <c r="D39" s="59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63" t="s">
        <v>41</v>
      </c>
      <c r="D41" s="64"/>
      <c r="E41" s="30">
        <f>E10+E11+E14+E23+E27+E30+E35</f>
        <v>16815358</v>
      </c>
      <c r="F41" s="30">
        <f t="shared" ref="F41:J41" si="2">F10+F11+F14+F23+F27+F30+F35</f>
        <v>3032896.55</v>
      </c>
      <c r="G41" s="30">
        <f t="shared" si="2"/>
        <v>19848254.549999997</v>
      </c>
      <c r="H41" s="30">
        <f t="shared" si="2"/>
        <v>18344737.719999999</v>
      </c>
      <c r="I41" s="30">
        <f t="shared" si="2"/>
        <v>18344737.719999999</v>
      </c>
      <c r="J41" s="30">
        <f t="shared" si="2"/>
        <v>1503516.8299999982</v>
      </c>
    </row>
    <row r="42" spans="2:10" x14ac:dyDescent="0.25">
      <c r="B42" s="40" t="s">
        <v>50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  <row r="49" spans="8:8" x14ac:dyDescent="0.25">
      <c r="H49" s="37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:J2"/>
    <mergeCell ref="B4:J4"/>
    <mergeCell ref="B5:J5"/>
    <mergeCell ref="B7:D9"/>
    <mergeCell ref="E7:I7"/>
    <mergeCell ref="J7:J8"/>
  </mergeCells>
  <pageMargins left="0.31496062992125984" right="0.31496062992125984" top="0.74803149606299213" bottom="0.74803149606299213" header="0.31496062992125984" footer="0.31496062992125984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Octubre acumulado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2019-11-11T16:31:43Z</cp:lastPrinted>
  <dcterms:created xsi:type="dcterms:W3CDTF">2014-09-10T22:59:11Z</dcterms:created>
  <dcterms:modified xsi:type="dcterms:W3CDTF">2019-11-11T16:31:49Z</dcterms:modified>
</cp:coreProperties>
</file>