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4.-Informacion Programatica\"/>
    </mc:Choice>
  </mc:AlternateContent>
  <bookViews>
    <workbookView xWindow="0" yWindow="0" windowWidth="23955" windowHeight="9225" activeTab="1"/>
  </bookViews>
  <sheets>
    <sheet name="Septiembre" sheetId="2" r:id="rId1"/>
    <sheet name="Sept acumulado" sheetId="3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I32" i="3"/>
  <c r="H32" i="3"/>
  <c r="I14" i="3"/>
  <c r="J14" i="3" s="1"/>
  <c r="H14" i="3"/>
  <c r="J13" i="3"/>
  <c r="I13" i="3"/>
  <c r="I12" i="3"/>
  <c r="H12" i="3"/>
  <c r="I10" i="3"/>
  <c r="J10" i="3" s="1"/>
  <c r="H10" i="3"/>
  <c r="H8" i="3" s="1"/>
  <c r="H16" i="3" s="1"/>
  <c r="H20" i="3" s="1"/>
  <c r="H24" i="3" s="1"/>
  <c r="J9" i="3"/>
  <c r="J8" i="3" s="1"/>
  <c r="J12" i="3" l="1"/>
  <c r="J16" i="3" s="1"/>
  <c r="J20" i="3" s="1"/>
  <c r="J24" i="3" s="1"/>
  <c r="I8" i="3"/>
  <c r="I16" i="3" s="1"/>
  <c r="I20" i="3" s="1"/>
  <c r="I24" i="3" s="1"/>
  <c r="J32" i="2" l="1"/>
  <c r="I32" i="2"/>
  <c r="H32" i="2"/>
  <c r="I16" i="2"/>
  <c r="I20" i="2" s="1"/>
  <c r="I24" i="2" s="1"/>
  <c r="H16" i="2"/>
  <c r="I17" i="2" s="1"/>
  <c r="I14" i="2"/>
  <c r="J14" i="2" s="1"/>
  <c r="H14" i="2"/>
  <c r="J13" i="2"/>
  <c r="J12" i="2" s="1"/>
  <c r="I12" i="2"/>
  <c r="H12" i="2"/>
  <c r="J10" i="2"/>
  <c r="J8" i="2" s="1"/>
  <c r="I10" i="2"/>
  <c r="H10" i="2"/>
  <c r="J9" i="2"/>
  <c r="I8" i="2"/>
  <c r="H8" i="2"/>
  <c r="J16" i="2" l="1"/>
  <c r="J20" i="2" s="1"/>
  <c r="J24" i="2" s="1"/>
  <c r="H20" i="2"/>
  <c r="H24" i="2" s="1"/>
</calcChain>
</file>

<file path=xl/sharedStrings.xml><?xml version="1.0" encoding="utf-8"?>
<sst xmlns="http://schemas.openxmlformats.org/spreadsheetml/2006/main" count="76" uniqueCount="32">
  <si>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</si>
  <si>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</si>
  <si>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</si>
  <si>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</si>
  <si>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</si>
  <si>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</si>
  <si>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</si>
  <si>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</si>
  <si>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</si>
  <si>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</si>
  <si>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</si>
  <si>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</si>
  <si>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</si>
  <si>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</si>
  <si>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</si>
  <si>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</si>
  <si>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</si>
  <si>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</si>
  <si>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</si>
  <si>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</si>
  <si>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</si>
  <si>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</si>
  <si>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</si>
  <si>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</si>
  <si>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</si>
  <si>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</si>
  <si>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</si>
  <si>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</si>
  <si>
    <t>Cuenta Publica 2019</t>
  </si>
  <si>
    <t>1 al 30 de Septiembre del 2019</t>
  </si>
  <si>
    <t>Cuenta Pública 2019</t>
  </si>
  <si>
    <t>Del 1 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</si>
</sst>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13" xfId="0" applyFont="1" applyBorder="1"/>
    <xf numFmtId="43" fontId="7" fillId="0" borderId="0" xfId="0" applyNumberFormat="1" applyFont="1" applyFill="1"/>
    <xf numFmtId="0" fontId="6" fillId="0" borderId="0" xfId="0" applyFont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9" fillId="0" borderId="0" xfId="0" applyFont="1"/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CTA.%20PUBLICA%202019/SEPTIEMBRE/Septiembre%20para%20DGTI/3.-Informacion%20Presupuestal/Presupuestales%20sept/3%20Informaci&#243;n%20Presupuestaria%20Sep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CTA.%20PUBLICA%202019/SEPTIEMBRE/Septiembre%20para%20DGTI/3.-Informacion%20Presupuestal/Presupuestales%20sept/3%20Informaci&#243;n%20Presupuestaria%20Sep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/>
      <sheetData sheetId="1"/>
      <sheetData sheetId="2"/>
      <sheetData sheetId="3">
        <row r="32">
          <cell r="D32">
            <v>1644946</v>
          </cell>
          <cell r="F32">
            <v>1727887.78</v>
          </cell>
          <cell r="G32">
            <v>1619707.23</v>
          </cell>
          <cell r="H32">
            <v>1619707.23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D16">
            <v>15177679</v>
          </cell>
          <cell r="F16">
            <v>18228386.399999999</v>
          </cell>
        </row>
      </sheetData>
      <sheetData sheetId="1"/>
      <sheetData sheetId="2">
        <row r="12">
          <cell r="G12">
            <v>17028532.98</v>
          </cell>
          <cell r="H12">
            <v>17028532.98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6" zoomScaleNormal="100" workbookViewId="0">
      <selection activeCell="U46" sqref="U46"/>
    </sheetView>
  </sheetViews>
  <sheetFormatPr baseColWidth="10" defaultRowHeight="12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13.5703125" style="1" customWidth="1"/>
    <col min="6" max="6" width="3.42578125" style="1" customWidth="1"/>
    <col min="7" max="7" width="9.42578125" style="1" customWidth="1"/>
    <col min="8" max="10" width="13.140625" style="1" bestFit="1" customWidth="1"/>
    <col min="11" max="16384" width="11.42578125" style="1"/>
  </cols>
  <sheetData>
    <row r="1" spans="1:10" x14ac:dyDescent="0.2">
      <c r="A1" s="56"/>
      <c r="B1" s="56"/>
      <c r="C1" s="56"/>
      <c r="D1" s="56"/>
      <c r="E1" s="56"/>
      <c r="F1" s="56"/>
      <c r="G1" s="56" t="s">
        <v>28</v>
      </c>
      <c r="H1" s="56"/>
      <c r="I1" s="56"/>
      <c r="J1" s="56"/>
    </row>
    <row r="2" spans="1:10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">
      <c r="A4" s="72" t="s">
        <v>29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5" x14ac:dyDescent="0.2">
      <c r="A6" s="68" t="s">
        <v>2</v>
      </c>
      <c r="B6" s="69"/>
      <c r="C6" s="69"/>
      <c r="D6" s="69"/>
      <c r="E6" s="69"/>
      <c r="F6" s="3"/>
      <c r="G6" s="4"/>
      <c r="H6" s="5" t="s">
        <v>3</v>
      </c>
      <c r="I6" s="5" t="s">
        <v>4</v>
      </c>
      <c r="J6" s="5" t="s">
        <v>5</v>
      </c>
    </row>
    <row r="7" spans="1:10" ht="12.75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75" customHeight="1" thickBot="1" x14ac:dyDescent="0.25">
      <c r="A8" s="73" t="s">
        <v>6</v>
      </c>
      <c r="B8" s="74"/>
      <c r="C8" s="74"/>
      <c r="D8" s="74"/>
      <c r="E8" s="75"/>
      <c r="F8" s="10"/>
      <c r="G8" s="57"/>
      <c r="H8" s="11">
        <f>H9+H10</f>
        <v>1644946</v>
      </c>
      <c r="I8" s="11">
        <f>I9+I10</f>
        <v>1727887.78</v>
      </c>
      <c r="J8" s="11">
        <f>J9+J10</f>
        <v>1727887.78</v>
      </c>
    </row>
    <row r="9" spans="1:10" ht="49.5" x14ac:dyDescent="0.2">
      <c r="A9" s="12"/>
      <c r="B9" s="13"/>
      <c r="C9" s="13"/>
      <c r="D9" s="13"/>
      <c r="E9" s="14" t="s">
        <v>7</v>
      </c>
      <c r="F9" s="14"/>
      <c r="G9" s="15"/>
      <c r="H9" s="16"/>
      <c r="I9" s="16"/>
      <c r="J9" s="16">
        <f>+I9</f>
        <v>0</v>
      </c>
    </row>
    <row r="10" spans="1:10" ht="37.5" x14ac:dyDescent="0.2">
      <c r="A10" s="17"/>
      <c r="B10" s="18"/>
      <c r="C10" s="18"/>
      <c r="D10" s="18"/>
      <c r="E10" s="19" t="s">
        <v>8</v>
      </c>
      <c r="F10" s="19"/>
      <c r="G10" s="20"/>
      <c r="H10" s="16">
        <f>+'[1]Clasific Funcional'!D32</f>
        <v>1644946</v>
      </c>
      <c r="I10" s="16">
        <f>+'[1]Clasific Funcional'!F32</f>
        <v>1727887.78</v>
      </c>
      <c r="J10" s="21">
        <f>+I10</f>
        <v>1727887.78</v>
      </c>
    </row>
    <row r="11" spans="1:10" ht="12.75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75" customHeight="1" thickBot="1" x14ac:dyDescent="0.25">
      <c r="A12" s="64" t="s">
        <v>9</v>
      </c>
      <c r="B12" s="65"/>
      <c r="C12" s="65"/>
      <c r="D12" s="65"/>
      <c r="E12" s="66"/>
      <c r="F12" s="26"/>
      <c r="G12" s="55"/>
      <c r="H12" s="27">
        <f>H13+H14</f>
        <v>1619707.23</v>
      </c>
      <c r="I12" s="27">
        <f t="shared" ref="I12:J12" si="0">I13+I14</f>
        <v>1619707.23</v>
      </c>
      <c r="J12" s="27">
        <f t="shared" si="0"/>
        <v>1619707.23</v>
      </c>
    </row>
    <row r="13" spans="1:10" ht="49.5" x14ac:dyDescent="0.2">
      <c r="A13" s="12"/>
      <c r="B13" s="13"/>
      <c r="C13" s="13"/>
      <c r="D13" s="13"/>
      <c r="E13" s="14" t="s">
        <v>10</v>
      </c>
      <c r="F13" s="14"/>
      <c r="G13" s="15"/>
      <c r="H13" s="16"/>
      <c r="I13" s="16"/>
      <c r="J13" s="16">
        <f>+I13</f>
        <v>0</v>
      </c>
    </row>
    <row r="14" spans="1:10" ht="37.5" x14ac:dyDescent="0.2">
      <c r="A14" s="17"/>
      <c r="B14" s="18"/>
      <c r="C14" s="18"/>
      <c r="D14" s="18"/>
      <c r="E14" s="19" t="s">
        <v>11</v>
      </c>
      <c r="F14" s="19"/>
      <c r="G14" s="20"/>
      <c r="H14" s="16">
        <f>+'[1]Clasific Funcional'!G32</f>
        <v>1619707.23</v>
      </c>
      <c r="I14" s="16">
        <f>+'[1]Clasific Funcional'!H32</f>
        <v>1619707.23</v>
      </c>
      <c r="J14" s="16">
        <f>+I14</f>
        <v>1619707.23</v>
      </c>
    </row>
    <row r="15" spans="1:10" ht="12.75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75" customHeight="1" thickBot="1" x14ac:dyDescent="0.25">
      <c r="A16" s="64" t="s">
        <v>12</v>
      </c>
      <c r="B16" s="65"/>
      <c r="C16" s="65"/>
      <c r="D16" s="65"/>
      <c r="E16" s="66"/>
      <c r="F16" s="26"/>
      <c r="G16" s="55"/>
      <c r="H16" s="27">
        <f>H8-H12</f>
        <v>25238.770000000019</v>
      </c>
      <c r="I16" s="27">
        <f>I8-I12</f>
        <v>108180.55000000005</v>
      </c>
      <c r="J16" s="27">
        <f>J8-J12</f>
        <v>108180.55000000005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53">
        <f>H16-I16</f>
        <v>-82941.780000000028</v>
      </c>
      <c r="J17" s="2"/>
    </row>
    <row r="18" spans="1:10" ht="13.5" x14ac:dyDescent="0.2">
      <c r="A18" s="68" t="s">
        <v>2</v>
      </c>
      <c r="B18" s="69"/>
      <c r="C18" s="69"/>
      <c r="D18" s="69"/>
      <c r="E18" s="69"/>
      <c r="F18" s="3"/>
      <c r="G18" s="4"/>
      <c r="H18" s="5" t="s">
        <v>3</v>
      </c>
      <c r="I18" s="5" t="s">
        <v>4</v>
      </c>
      <c r="J18" s="5" t="s">
        <v>5</v>
      </c>
    </row>
    <row r="19" spans="1:10" ht="12.75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75" customHeight="1" thickBot="1" x14ac:dyDescent="0.25">
      <c r="A20" s="64" t="s">
        <v>13</v>
      </c>
      <c r="B20" s="65"/>
      <c r="C20" s="65"/>
      <c r="D20" s="65"/>
      <c r="E20" s="66"/>
      <c r="F20" s="26"/>
      <c r="G20" s="55"/>
      <c r="H20" s="27">
        <f>H16</f>
        <v>25238.770000000019</v>
      </c>
      <c r="I20" s="27">
        <f t="shared" ref="I20:J20" si="1">I16</f>
        <v>108180.55000000005</v>
      </c>
      <c r="J20" s="27">
        <f t="shared" si="1"/>
        <v>108180.55000000005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8"/>
    </row>
    <row r="22" spans="1:10" ht="12.75" customHeight="1" thickBot="1" x14ac:dyDescent="0.25">
      <c r="A22" s="64" t="s">
        <v>14</v>
      </c>
      <c r="B22" s="65"/>
      <c r="C22" s="65"/>
      <c r="D22" s="65"/>
      <c r="E22" s="66"/>
      <c r="F22" s="26"/>
      <c r="G22" s="55"/>
      <c r="H22" s="39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7"/>
      <c r="I23" s="38"/>
      <c r="J23" s="38"/>
    </row>
    <row r="24" spans="1:10" ht="12.75" customHeight="1" thickBot="1" x14ac:dyDescent="0.25">
      <c r="A24" s="64" t="s">
        <v>15</v>
      </c>
      <c r="B24" s="65"/>
      <c r="C24" s="65"/>
      <c r="D24" s="65"/>
      <c r="E24" s="66"/>
      <c r="F24" s="26"/>
      <c r="G24" s="55"/>
      <c r="H24" s="45">
        <f>H20-H22</f>
        <v>25238.770000000019</v>
      </c>
      <c r="I24" s="45">
        <f t="shared" ref="I24:J24" si="2">I20-I22</f>
        <v>108180.55000000005</v>
      </c>
      <c r="J24" s="45">
        <f t="shared" si="2"/>
        <v>108180.55000000005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5" x14ac:dyDescent="0.2">
      <c r="A26" s="68" t="s">
        <v>2</v>
      </c>
      <c r="B26" s="69"/>
      <c r="C26" s="69"/>
      <c r="D26" s="69"/>
      <c r="E26" s="69"/>
      <c r="F26" s="3"/>
      <c r="G26" s="4"/>
      <c r="H26" s="5" t="s">
        <v>3</v>
      </c>
      <c r="I26" s="5" t="s">
        <v>4</v>
      </c>
      <c r="J26" s="5" t="s">
        <v>5</v>
      </c>
    </row>
    <row r="27" spans="1:10" ht="12.75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75" customHeight="1" thickBot="1" x14ac:dyDescent="0.25">
      <c r="A28" s="64" t="s">
        <v>16</v>
      </c>
      <c r="B28" s="65"/>
      <c r="C28" s="65"/>
      <c r="D28" s="65"/>
      <c r="E28" s="66"/>
      <c r="F28" s="26"/>
      <c r="G28" s="55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customHeight="1" thickBot="1" x14ac:dyDescent="0.25">
      <c r="A30" s="64" t="s">
        <v>17</v>
      </c>
      <c r="B30" s="65"/>
      <c r="C30" s="65"/>
      <c r="D30" s="65"/>
      <c r="E30" s="66"/>
      <c r="F30" s="26"/>
      <c r="G30" s="55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customHeight="1" thickBot="1" x14ac:dyDescent="0.25">
      <c r="A32" s="64" t="s">
        <v>18</v>
      </c>
      <c r="B32" s="65"/>
      <c r="C32" s="65"/>
      <c r="D32" s="65"/>
      <c r="E32" s="66"/>
      <c r="F32" s="26"/>
      <c r="G32" s="55"/>
      <c r="H32" s="49">
        <f>H28-H30</f>
        <v>0</v>
      </c>
      <c r="I32" s="49">
        <f t="shared" ref="I32:J32" si="3">I28-I30</f>
        <v>0</v>
      </c>
      <c r="J32" s="49">
        <f t="shared" si="3"/>
        <v>0</v>
      </c>
    </row>
    <row r="34" spans="1:12" s="50" customFormat="1" ht="42" customHeight="1" x14ac:dyDescent="0.2">
      <c r="A34" s="67" t="s">
        <v>19</v>
      </c>
      <c r="B34" s="67"/>
      <c r="C34" s="67"/>
      <c r="D34" s="67"/>
      <c r="E34" s="67"/>
      <c r="F34" s="67"/>
      <c r="G34" s="67"/>
      <c r="H34" s="67"/>
      <c r="I34" s="67"/>
      <c r="J34" s="67"/>
    </row>
    <row r="35" spans="1:12" s="50" customFormat="1" ht="42.75" customHeight="1" x14ac:dyDescent="0.2">
      <c r="A35" s="67" t="s">
        <v>20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2" s="50" customFormat="1" ht="18.75" customHeight="1" x14ac:dyDescent="0.2">
      <c r="A36" s="67" t="s">
        <v>21</v>
      </c>
      <c r="B36" s="67"/>
      <c r="C36" s="67"/>
      <c r="D36" s="67"/>
      <c r="E36" s="67"/>
      <c r="F36" s="67"/>
      <c r="G36" s="67"/>
      <c r="H36" s="67"/>
      <c r="I36" s="67"/>
      <c r="J36" s="67"/>
    </row>
    <row r="38" spans="1:12" x14ac:dyDescent="0.2">
      <c r="D38" s="54" t="s">
        <v>22</v>
      </c>
      <c r="I38" s="54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5" x14ac:dyDescent="0.25">
      <c r="D41" s="54" t="s">
        <v>24</v>
      </c>
      <c r="G41" s="54"/>
      <c r="H41" s="63" t="s">
        <v>25</v>
      </c>
      <c r="I41" s="63"/>
      <c r="J41" s="63"/>
      <c r="K41"/>
      <c r="L41"/>
    </row>
    <row r="42" spans="1:12" ht="15" x14ac:dyDescent="0.25">
      <c r="D42" s="54" t="s">
        <v>26</v>
      </c>
      <c r="G42" s="54"/>
      <c r="H42" s="63" t="s">
        <v>27</v>
      </c>
      <c r="I42" s="63"/>
      <c r="J42" s="63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" right="0.7" top="0.75" bottom="0.75" header="0.3" footer="0.3"/>
  <pageSetup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P12" sqref="P12"/>
    </sheetView>
  </sheetViews>
  <sheetFormatPr baseColWidth="10" defaultRowHeight="12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13.5703125" style="1" customWidth="1"/>
    <col min="6" max="6" width="3.42578125" style="1" customWidth="1"/>
    <col min="7" max="7" width="9.42578125" style="1" customWidth="1"/>
    <col min="8" max="10" width="13.140625" style="1" bestFit="1" customWidth="1"/>
    <col min="11" max="16384" width="11.42578125" style="1"/>
  </cols>
  <sheetData>
    <row r="1" spans="1:10" s="61" customFormat="1" ht="15" x14ac:dyDescent="0.2">
      <c r="A1" s="76" t="s">
        <v>30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" x14ac:dyDescent="0.25">
      <c r="A4" s="78" t="s">
        <v>31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5" x14ac:dyDescent="0.2">
      <c r="A6" s="68" t="s">
        <v>2</v>
      </c>
      <c r="B6" s="69"/>
      <c r="C6" s="69"/>
      <c r="D6" s="69"/>
      <c r="E6" s="69"/>
      <c r="F6" s="3"/>
      <c r="G6" s="4"/>
      <c r="H6" s="5" t="s">
        <v>3</v>
      </c>
      <c r="I6" s="5" t="s">
        <v>4</v>
      </c>
      <c r="J6" s="5" t="s">
        <v>5</v>
      </c>
    </row>
    <row r="7" spans="1:10" ht="12.75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75" thickBot="1" x14ac:dyDescent="0.25">
      <c r="A8" s="73" t="s">
        <v>6</v>
      </c>
      <c r="B8" s="74"/>
      <c r="C8" s="74"/>
      <c r="D8" s="74"/>
      <c r="E8" s="75"/>
      <c r="F8" s="10"/>
      <c r="G8" s="60"/>
      <c r="H8" s="11">
        <f>H9+H10</f>
        <v>15177679</v>
      </c>
      <c r="I8" s="11">
        <f t="shared" ref="I8" si="0">I9+I10</f>
        <v>18228386.399999999</v>
      </c>
      <c r="J8" s="11">
        <f>J9+J10</f>
        <v>18228386.399999999</v>
      </c>
    </row>
    <row r="9" spans="1:10" ht="49.5" x14ac:dyDescent="0.2">
      <c r="A9" s="12"/>
      <c r="B9" s="13"/>
      <c r="C9" s="13"/>
      <c r="D9" s="13"/>
      <c r="E9" s="14" t="s">
        <v>7</v>
      </c>
      <c r="F9" s="14"/>
      <c r="G9" s="15"/>
      <c r="H9" s="16">
        <v>0</v>
      </c>
      <c r="I9" s="16">
        <v>0</v>
      </c>
      <c r="J9" s="16">
        <f>+I9</f>
        <v>0</v>
      </c>
    </row>
    <row r="10" spans="1:10" ht="37.5" x14ac:dyDescent="0.2">
      <c r="A10" s="17"/>
      <c r="B10" s="18"/>
      <c r="C10" s="18"/>
      <c r="D10" s="18"/>
      <c r="E10" s="19" t="s">
        <v>8</v>
      </c>
      <c r="F10" s="19"/>
      <c r="G10" s="20"/>
      <c r="H10" s="16">
        <f>+'[2]Clasific Admtva'!D16</f>
        <v>15177679</v>
      </c>
      <c r="I10" s="16">
        <f>+'[2]Clasific Admtva'!F16</f>
        <v>18228386.399999999</v>
      </c>
      <c r="J10" s="21">
        <f>+I10</f>
        <v>18228386.399999999</v>
      </c>
    </row>
    <row r="11" spans="1:10" ht="12.75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75" thickBot="1" x14ac:dyDescent="0.25">
      <c r="A12" s="64" t="s">
        <v>9</v>
      </c>
      <c r="B12" s="65"/>
      <c r="C12" s="65"/>
      <c r="D12" s="65"/>
      <c r="E12" s="66"/>
      <c r="F12" s="26"/>
      <c r="G12" s="59"/>
      <c r="H12" s="27">
        <f>H13+H14</f>
        <v>17028532.98</v>
      </c>
      <c r="I12" s="27">
        <f t="shared" ref="I12:J12" si="1">I13+I14</f>
        <v>17028532.98</v>
      </c>
      <c r="J12" s="27">
        <f t="shared" si="1"/>
        <v>17028532.98</v>
      </c>
    </row>
    <row r="13" spans="1:10" ht="49.5" x14ac:dyDescent="0.2">
      <c r="A13" s="12"/>
      <c r="B13" s="13"/>
      <c r="C13" s="13"/>
      <c r="D13" s="13"/>
      <c r="E13" s="14" t="s">
        <v>10</v>
      </c>
      <c r="F13" s="14"/>
      <c r="G13" s="15"/>
      <c r="H13" s="16">
        <v>0</v>
      </c>
      <c r="I13" s="16">
        <f>+H13</f>
        <v>0</v>
      </c>
      <c r="J13" s="16">
        <f>+I13</f>
        <v>0</v>
      </c>
    </row>
    <row r="14" spans="1:10" ht="37.5" x14ac:dyDescent="0.2">
      <c r="A14" s="17"/>
      <c r="B14" s="18"/>
      <c r="C14" s="18"/>
      <c r="D14" s="18"/>
      <c r="E14" s="19" t="s">
        <v>11</v>
      </c>
      <c r="F14" s="19"/>
      <c r="G14" s="20"/>
      <c r="H14" s="16">
        <f>+'[2]Clasific Económica'!G12</f>
        <v>17028532.98</v>
      </c>
      <c r="I14" s="16">
        <f>+'[2]Clasific Económica'!H12</f>
        <v>17028532.98</v>
      </c>
      <c r="J14" s="62">
        <f>+I14</f>
        <v>17028532.98</v>
      </c>
    </row>
    <row r="15" spans="1:10" ht="12.75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75" thickBot="1" x14ac:dyDescent="0.25">
      <c r="A16" s="64" t="s">
        <v>12</v>
      </c>
      <c r="B16" s="65"/>
      <c r="C16" s="65"/>
      <c r="D16" s="65"/>
      <c r="E16" s="66"/>
      <c r="F16" s="26"/>
      <c r="G16" s="59"/>
      <c r="H16" s="27">
        <f>H8-H12</f>
        <v>-1850853.9800000004</v>
      </c>
      <c r="I16" s="27">
        <f t="shared" ref="I16:J16" si="2">I8-I12</f>
        <v>1199853.4199999981</v>
      </c>
      <c r="J16" s="27">
        <f t="shared" si="2"/>
        <v>1199853.4199999981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2"/>
      <c r="J17" s="2"/>
    </row>
    <row r="18" spans="1:10" ht="13.5" x14ac:dyDescent="0.2">
      <c r="A18" s="68" t="s">
        <v>2</v>
      </c>
      <c r="B18" s="69"/>
      <c r="C18" s="69"/>
      <c r="D18" s="69"/>
      <c r="E18" s="69"/>
      <c r="F18" s="3"/>
      <c r="G18" s="4"/>
      <c r="H18" s="5" t="s">
        <v>3</v>
      </c>
      <c r="I18" s="5" t="s">
        <v>4</v>
      </c>
      <c r="J18" s="5" t="s">
        <v>5</v>
      </c>
    </row>
    <row r="19" spans="1:10" ht="12.75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75" thickBot="1" x14ac:dyDescent="0.25">
      <c r="A20" s="64" t="s">
        <v>13</v>
      </c>
      <c r="B20" s="65"/>
      <c r="C20" s="65"/>
      <c r="D20" s="65"/>
      <c r="E20" s="66"/>
      <c r="F20" s="26"/>
      <c r="G20" s="59"/>
      <c r="H20" s="27">
        <f>H16</f>
        <v>-1850853.9800000004</v>
      </c>
      <c r="I20" s="27">
        <f t="shared" ref="I20:J20" si="3">I16</f>
        <v>1199853.4199999981</v>
      </c>
      <c r="J20" s="27">
        <f t="shared" si="3"/>
        <v>1199853.4199999981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8"/>
      <c r="I21" s="38"/>
      <c r="J21" s="38"/>
    </row>
    <row r="22" spans="1:10" ht="12.75" thickBot="1" x14ac:dyDescent="0.25">
      <c r="A22" s="64" t="s">
        <v>14</v>
      </c>
      <c r="B22" s="65"/>
      <c r="C22" s="65"/>
      <c r="D22" s="65"/>
      <c r="E22" s="66"/>
      <c r="F22" s="26"/>
      <c r="G22" s="59"/>
      <c r="H22" s="40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8"/>
      <c r="I23" s="38"/>
      <c r="J23" s="38"/>
    </row>
    <row r="24" spans="1:10" ht="12.75" thickBot="1" x14ac:dyDescent="0.25">
      <c r="A24" s="64" t="s">
        <v>15</v>
      </c>
      <c r="B24" s="65"/>
      <c r="C24" s="65"/>
      <c r="D24" s="65"/>
      <c r="E24" s="66"/>
      <c r="F24" s="26"/>
      <c r="G24" s="59"/>
      <c r="H24" s="45">
        <f>H20-H22</f>
        <v>-1850853.9800000004</v>
      </c>
      <c r="I24" s="45">
        <f t="shared" ref="I24:J24" si="4">I20-I22</f>
        <v>1199853.4199999981</v>
      </c>
      <c r="J24" s="45">
        <f t="shared" si="4"/>
        <v>1199853.4199999981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5" x14ac:dyDescent="0.2">
      <c r="A26" s="68" t="s">
        <v>2</v>
      </c>
      <c r="B26" s="69"/>
      <c r="C26" s="69"/>
      <c r="D26" s="69"/>
      <c r="E26" s="69"/>
      <c r="F26" s="3"/>
      <c r="G26" s="4"/>
      <c r="H26" s="5" t="s">
        <v>3</v>
      </c>
      <c r="I26" s="5" t="s">
        <v>4</v>
      </c>
      <c r="J26" s="5" t="s">
        <v>5</v>
      </c>
    </row>
    <row r="27" spans="1:10" ht="12.75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75" thickBot="1" x14ac:dyDescent="0.25">
      <c r="A28" s="64" t="s">
        <v>16</v>
      </c>
      <c r="B28" s="65"/>
      <c r="C28" s="65"/>
      <c r="D28" s="65"/>
      <c r="E28" s="66"/>
      <c r="F28" s="26"/>
      <c r="G28" s="59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thickBot="1" x14ac:dyDescent="0.25">
      <c r="A30" s="64" t="s">
        <v>17</v>
      </c>
      <c r="B30" s="65"/>
      <c r="C30" s="65"/>
      <c r="D30" s="65"/>
      <c r="E30" s="66"/>
      <c r="F30" s="26"/>
      <c r="G30" s="59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thickBot="1" x14ac:dyDescent="0.25">
      <c r="A32" s="64" t="s">
        <v>18</v>
      </c>
      <c r="B32" s="65"/>
      <c r="C32" s="65"/>
      <c r="D32" s="65"/>
      <c r="E32" s="66"/>
      <c r="F32" s="26"/>
      <c r="G32" s="59"/>
      <c r="H32" s="49">
        <f>H28-H30</f>
        <v>0</v>
      </c>
      <c r="I32" s="49">
        <f t="shared" ref="I32:J32" si="5">I28-I30</f>
        <v>0</v>
      </c>
      <c r="J32" s="49">
        <f t="shared" si="5"/>
        <v>0</v>
      </c>
    </row>
    <row r="34" spans="1:12" s="50" customFormat="1" ht="42" customHeight="1" x14ac:dyDescent="0.2">
      <c r="A34" s="67" t="s">
        <v>19</v>
      </c>
      <c r="B34" s="67"/>
      <c r="C34" s="67"/>
      <c r="D34" s="67"/>
      <c r="E34" s="67"/>
      <c r="F34" s="67"/>
      <c r="G34" s="67"/>
      <c r="H34" s="67"/>
      <c r="I34" s="67"/>
      <c r="J34" s="67"/>
    </row>
    <row r="35" spans="1:12" s="50" customFormat="1" ht="42.75" customHeight="1" x14ac:dyDescent="0.2">
      <c r="A35" s="67" t="s">
        <v>20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2" s="50" customFormat="1" ht="18.75" customHeight="1" x14ac:dyDescent="0.2">
      <c r="A36" s="67" t="s">
        <v>21</v>
      </c>
      <c r="B36" s="67"/>
      <c r="C36" s="67"/>
      <c r="D36" s="67"/>
      <c r="E36" s="67"/>
      <c r="F36" s="67"/>
      <c r="G36" s="67"/>
      <c r="H36" s="67"/>
      <c r="I36" s="67"/>
      <c r="J36" s="67"/>
    </row>
    <row r="38" spans="1:12" x14ac:dyDescent="0.2">
      <c r="D38" s="58" t="s">
        <v>22</v>
      </c>
      <c r="I38" s="58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5" x14ac:dyDescent="0.25">
      <c r="D41" s="58" t="s">
        <v>24</v>
      </c>
      <c r="G41" s="58"/>
      <c r="H41" s="63" t="s">
        <v>25</v>
      </c>
      <c r="I41" s="63"/>
      <c r="J41" s="63"/>
      <c r="K41"/>
      <c r="L41"/>
    </row>
    <row r="42" spans="1:12" ht="15" x14ac:dyDescent="0.25">
      <c r="D42" s="58" t="s">
        <v>26</v>
      </c>
      <c r="G42" s="58"/>
      <c r="H42" s="63" t="s">
        <v>27</v>
      </c>
      <c r="I42" s="63"/>
      <c r="J42" s="63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1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" right="0.7" top="0.75" bottom="0.75" header="0.3" footer="0.3"/>
  <pageSetup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2019-11-12T17:55:25Z</cp:lastPrinted>
  <dcterms:created xsi:type="dcterms:W3CDTF">2019-06-25T20:46:56Z</dcterms:created>
  <dcterms:modified xsi:type="dcterms:W3CDTF">2019-11-12T17:57:16Z</dcterms:modified>
</cp:coreProperties>
</file>