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<sst xmlns="http://schemas.openxmlformats.org/spreadsheetml/2006/main" count="42" uniqueCount="40">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</sst>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51"/>
      <c r="E1" s="51"/>
      <c r="F1" s="51"/>
      <c r="G1" s="52"/>
      <c r="H1" s="52"/>
      <c r="I1" s="52"/>
      <c r="J1" s="15"/>
      <c r="K1" s="52"/>
      <c r="L1" s="5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50" t="s">
        <v>38</v>
      </c>
      <c r="E3" s="50"/>
      <c r="F3" s="50"/>
      <c r="G3" s="50"/>
      <c r="H3" s="50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50" t="s">
        <v>0</v>
      </c>
      <c r="E4" s="50"/>
      <c r="F4" s="50"/>
      <c r="G4" s="50"/>
      <c r="H4" s="50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50" t="s">
        <v>39</v>
      </c>
      <c r="E5" s="50"/>
      <c r="F5" s="50"/>
      <c r="G5" s="50"/>
      <c r="H5" s="50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50" t="s">
        <v>2</v>
      </c>
      <c r="E6" s="50"/>
      <c r="F6" s="50"/>
      <c r="G6" s="50"/>
      <c r="H6" s="50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54" t="s">
        <v>4</v>
      </c>
      <c r="E7" s="54"/>
      <c r="F7" s="54"/>
      <c r="G7" s="54"/>
      <c r="H7" s="54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55"/>
      <c r="C8" s="55"/>
      <c r="D8" s="55"/>
      <c r="E8" s="55"/>
      <c r="F8" s="55"/>
      <c r="G8" s="55"/>
      <c r="H8" s="55"/>
      <c r="I8" s="55"/>
      <c r="J8" s="55"/>
      <c r="K8" s="13"/>
      <c r="L8" s="13"/>
      <c r="M8" s="13"/>
      <c r="N8" s="13"/>
    </row>
    <row r="9" spans="2:14" s="16" customFormat="1" ht="8.2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13"/>
      <c r="L9" s="13"/>
      <c r="M9" s="13"/>
      <c r="N9" s="13"/>
    </row>
    <row r="10" spans="2:14" x14ac:dyDescent="0.25">
      <c r="B10" s="2"/>
      <c r="C10" s="56" t="s">
        <v>5</v>
      </c>
      <c r="D10" s="56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57"/>
      <c r="D11" s="57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58"/>
      <c r="C12" s="55"/>
      <c r="D12" s="55"/>
      <c r="E12" s="55"/>
      <c r="F12" s="55"/>
      <c r="G12" s="55"/>
      <c r="H12" s="55"/>
      <c r="I12" s="55"/>
      <c r="J12" s="59"/>
      <c r="K12" s="13"/>
      <c r="L12" s="13"/>
      <c r="M12" s="13"/>
      <c r="N12" s="13"/>
    </row>
    <row r="13" spans="2:14" s="16" customFormat="1" ht="10.5" customHeight="1" x14ac:dyDescent="0.25">
      <c r="B13" s="60"/>
      <c r="C13" s="61"/>
      <c r="D13" s="61"/>
      <c r="E13" s="61"/>
      <c r="F13" s="61"/>
      <c r="G13" s="61"/>
      <c r="H13" s="61"/>
      <c r="I13" s="61"/>
      <c r="J13" s="62"/>
      <c r="K13" s="18"/>
      <c r="L13" s="18"/>
      <c r="M13" s="13"/>
      <c r="N13" s="13"/>
    </row>
    <row r="14" spans="2:14" s="16" customFormat="1" x14ac:dyDescent="0.25">
      <c r="B14" s="23"/>
      <c r="C14" s="63" t="s">
        <v>13</v>
      </c>
      <c r="D14" s="6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4" t="s">
        <v>14</v>
      </c>
      <c r="D16" s="64"/>
      <c r="E16" s="27">
        <f>SUM(E18:E24)</f>
        <v>4280381.2300000004</v>
      </c>
      <c r="F16" s="27">
        <f>SUM(F18:F24)</f>
        <v>1387719.2999999998</v>
      </c>
      <c r="G16" s="27">
        <f>SUM(G18:G24)</f>
        <v>1725971.05</v>
      </c>
      <c r="H16" s="27">
        <f>E16+F16-G16</f>
        <v>3942129.4800000004</v>
      </c>
      <c r="I16" s="27">
        <f>SUM(I18:I24)</f>
        <v>-338251.74999999994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3" t="s">
        <v>15</v>
      </c>
      <c r="D18" s="53"/>
      <c r="E18" s="11">
        <v>1522953.01</v>
      </c>
      <c r="F18" s="11">
        <v>742284.34</v>
      </c>
      <c r="G18" s="11">
        <v>1082557.26</v>
      </c>
      <c r="H18" s="27">
        <f t="shared" ref="H18:H36" si="0">E18+F18-G18</f>
        <v>1182680.0900000001</v>
      </c>
      <c r="I18" s="32">
        <f t="shared" ref="I18:I24" si="1">H18-E18</f>
        <v>-340272.91999999993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3" t="s">
        <v>16</v>
      </c>
      <c r="D19" s="53"/>
      <c r="E19" s="11">
        <v>245193.87</v>
      </c>
      <c r="F19" s="11">
        <v>422535.6</v>
      </c>
      <c r="G19" s="11">
        <v>430611.20000000001</v>
      </c>
      <c r="H19" s="27">
        <f t="shared" si="0"/>
        <v>237118.26999999996</v>
      </c>
      <c r="I19" s="32">
        <f t="shared" si="1"/>
        <v>-8075.6000000000349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3" t="s">
        <v>17</v>
      </c>
      <c r="D20" s="53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3" t="s">
        <v>18</v>
      </c>
      <c r="D21" s="53"/>
      <c r="E21" s="11">
        <v>2512234.35</v>
      </c>
      <c r="F21" s="11">
        <v>222899.36</v>
      </c>
      <c r="G21" s="11">
        <v>212802.59</v>
      </c>
      <c r="H21" s="27">
        <f t="shared" si="0"/>
        <v>2522331.12</v>
      </c>
      <c r="I21" s="32">
        <f t="shared" si="1"/>
        <v>10096.770000000019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3" t="s">
        <v>19</v>
      </c>
      <c r="D22" s="53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3" t="s">
        <v>20</v>
      </c>
      <c r="D23" s="53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3" t="s">
        <v>21</v>
      </c>
      <c r="D24" s="53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4" t="s">
        <v>22</v>
      </c>
      <c r="D26" s="64"/>
      <c r="E26" s="27">
        <f>SUM(E28:E36)</f>
        <v>752947.91000000015</v>
      </c>
      <c r="F26" s="27">
        <f>SUM(F28:F36)</f>
        <v>0</v>
      </c>
      <c r="G26" s="27">
        <f>SUM(G28:G36)</f>
        <v>13169.77</v>
      </c>
      <c r="H26" s="27">
        <f t="shared" si="0"/>
        <v>739778.14000000013</v>
      </c>
      <c r="I26" s="27">
        <f>SUM(I28:I36)</f>
        <v>-13169.770000000019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3" t="s">
        <v>23</v>
      </c>
      <c r="D28" s="53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3" t="s">
        <v>24</v>
      </c>
      <c r="D29" s="53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3" t="s">
        <v>25</v>
      </c>
      <c r="D30" s="53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3" t="s">
        <v>26</v>
      </c>
      <c r="D31" s="53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3" t="s">
        <v>27</v>
      </c>
      <c r="D32" s="53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3" t="s">
        <v>28</v>
      </c>
      <c r="D33" s="53"/>
      <c r="E33" s="11">
        <v>-2298768.35</v>
      </c>
      <c r="F33" s="11">
        <v>0</v>
      </c>
      <c r="G33" s="11">
        <v>13169.77</v>
      </c>
      <c r="H33" s="27">
        <f t="shared" si="0"/>
        <v>-2311938.12</v>
      </c>
      <c r="I33" s="32">
        <f t="shared" si="2"/>
        <v>-13169.770000000019</v>
      </c>
      <c r="J33" s="31"/>
    </row>
    <row r="34" spans="2:18" s="16" customFormat="1" x14ac:dyDescent="0.25">
      <c r="B34" s="29"/>
      <c r="C34" s="53" t="s">
        <v>29</v>
      </c>
      <c r="D34" s="53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3" t="s">
        <v>30</v>
      </c>
      <c r="D35" s="53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3" t="s">
        <v>31</v>
      </c>
      <c r="D36" s="53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4"/>
      <c r="F37" s="30"/>
      <c r="G37" s="30"/>
      <c r="H37" s="30"/>
      <c r="I37" s="30"/>
      <c r="J37" s="31"/>
    </row>
    <row r="38" spans="2:18" s="16" customFormat="1" x14ac:dyDescent="0.25">
      <c r="B38" s="23"/>
      <c r="C38" s="63" t="s">
        <v>32</v>
      </c>
      <c r="D38" s="63"/>
      <c r="E38" s="27">
        <f>E16+E26</f>
        <v>5033329.1400000006</v>
      </c>
      <c r="F38" s="27">
        <f>F16+F26</f>
        <v>1387719.2999999998</v>
      </c>
      <c r="G38" s="27">
        <f>G16+G26</f>
        <v>1739140.82</v>
      </c>
      <c r="H38" s="27">
        <f>E38+F38-G38</f>
        <v>4681907.62</v>
      </c>
      <c r="I38" s="27">
        <f>I16+I26</f>
        <v>-351421.51999999996</v>
      </c>
      <c r="J38" s="25"/>
    </row>
    <row r="39" spans="2:18" s="16" customFormat="1" x14ac:dyDescent="0.25">
      <c r="B39" s="67"/>
      <c r="C39" s="68"/>
      <c r="D39" s="68"/>
      <c r="E39" s="68"/>
      <c r="F39" s="68"/>
      <c r="G39" s="68"/>
      <c r="H39" s="68"/>
      <c r="I39" s="68"/>
      <c r="J39" s="69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70" t="s">
        <v>33</v>
      </c>
      <c r="D41" s="70"/>
      <c r="E41" s="70"/>
      <c r="F41" s="70"/>
      <c r="G41" s="70"/>
      <c r="H41" s="70"/>
      <c r="I41" s="70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71"/>
      <c r="D43" s="71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65" t="s">
        <v>37</v>
      </c>
      <c r="D44" s="65"/>
      <c r="E44" s="43"/>
      <c r="F44" s="49"/>
      <c r="G44" s="49"/>
      <c r="H44" s="72" t="s">
        <v>35</v>
      </c>
      <c r="I44" s="72"/>
      <c r="J44" s="44"/>
      <c r="K44" s="13"/>
      <c r="Q44" s="13"/>
      <c r="R44" s="13"/>
    </row>
    <row r="45" spans="2:18" s="16" customFormat="1" ht="15" customHeight="1" x14ac:dyDescent="0.25">
      <c r="B45" s="13"/>
      <c r="C45" s="66" t="s">
        <v>34</v>
      </c>
      <c r="D45" s="66"/>
      <c r="E45" s="45"/>
      <c r="F45" s="48"/>
      <c r="G45" s="48"/>
      <c r="H45" s="66" t="s">
        <v>36</v>
      </c>
      <c r="I45" s="66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2020-05-21T21:18:38Z</cp:lastPrinted>
  <dcterms:created xsi:type="dcterms:W3CDTF">2019-06-25T20:16:29Z</dcterms:created>
  <dcterms:modified xsi:type="dcterms:W3CDTF">2020-05-21T21:45:15Z</dcterms:modified>
</cp:coreProperties>
</file>