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2.-Informacion Contable\"/>
    </mc:Choice>
  </mc:AlternateContent>
  <bookViews>
    <workbookView xWindow="0" yWindow="0" windowWidth="20490" windowHeight="7755"/>
  </bookViews>
  <sheets>
    <sheet name="Edo. analitico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3" i="1"/>
  <c r="H22" i="1"/>
  <c r="H21" i="1"/>
  <c r="H20" i="1"/>
  <c r="H19" i="1"/>
  <c r="I19" i="1" s="1"/>
  <c r="H17" i="1" l="1"/>
  <c r="I17" i="1" s="1"/>
  <c r="G25" i="1" l="1"/>
  <c r="F25" i="1"/>
  <c r="E25" i="1"/>
  <c r="E15" i="1"/>
  <c r="I18" i="1"/>
  <c r="E37" i="1" l="1"/>
  <c r="H15" i="1"/>
  <c r="H35" i="1"/>
  <c r="I35" i="1" s="1"/>
  <c r="H34" i="1"/>
  <c r="I34" i="1" s="1"/>
  <c r="H33" i="1"/>
  <c r="I33" i="1" s="1"/>
  <c r="H32" i="1"/>
  <c r="I32" i="1" s="1"/>
  <c r="H31" i="1"/>
  <c r="I31" i="1" s="1"/>
  <c r="H30" i="1"/>
  <c r="H29" i="1"/>
  <c r="I29" i="1" s="1"/>
  <c r="H28" i="1"/>
  <c r="I28" i="1" s="1"/>
  <c r="H27" i="1"/>
  <c r="I27" i="1" s="1"/>
  <c r="H26" i="1"/>
  <c r="I23" i="1"/>
  <c r="I22" i="1"/>
  <c r="I21" i="1"/>
  <c r="I20" i="1"/>
  <c r="G15" i="1"/>
  <c r="F15" i="1"/>
  <c r="I30" i="1" l="1"/>
  <c r="I25" i="1" s="1"/>
  <c r="H25" i="1"/>
  <c r="I15" i="1"/>
  <c r="G37" i="1"/>
  <c r="F37" i="1"/>
  <c r="H37" i="1" l="1"/>
  <c r="I37" i="1"/>
</calcChain>
</file>

<file path=xl/sharedStrings.xml><?xml version="1.0" encoding="utf-8"?>
<sst xmlns="http://schemas.openxmlformats.org/spreadsheetml/2006/main" count="43" uniqueCount="41">
  <si>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</si>
  <si>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</si>
  <si>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</si>
  <si>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</si>
  <si>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</si>
  <si>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</si>
  <si>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</si>
  <si>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</si>
  <si>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</si>
  <si>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</si>
  <si>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</si>
  <si>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</si>
  <si>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</si>
  <si>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</si>
  <si>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</si>
  <si>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</si>
  <si>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</si>
  <si>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</si>
  <si>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</si>
  <si>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</si>
  <si>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</si>
  <si>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</si>
  <si>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</si>
  <si>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</si>
  <si>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</si>
  <si>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</si>
  <si>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</si>
  <si>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</si>
  <si>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</si>
  <si>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</si>
  <si>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</si>
  <si>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</si>
  <si>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</si>
  <si>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</si>
  <si>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</si>
  <si>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LIC. DAFNE CELINA LÓPEZ OSORIO</t>
  </si>
  <si>
    <t>Cuenta Pública 2020</t>
  </si>
  <si>
    <t>______________________________________</t>
  </si>
  <si>
    <t>ING. GIOVANNA TRACONIS ALCOCER</t>
  </si>
  <si>
    <t>ADMINISTRADORA</t>
  </si>
  <si>
    <t>Del 01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</si>
</sst>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80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3" fillId="0" borderId="0" xfId="0" applyFont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3" fillId="0" borderId="7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0" borderId="0" xfId="1" applyNumberFormat="1" applyFont="1" applyFill="1" applyBorder="1" applyAlignment="1">
      <alignment vertical="top"/>
    </xf>
    <xf numFmtId="4" fontId="3" fillId="0" borderId="0" xfId="1" applyNumberFormat="1" applyFont="1" applyFill="1" applyBorder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left" vertical="top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0" fontId="4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/>
    </xf>
    <xf numFmtId="0" fontId="4" fillId="0" borderId="8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top"/>
    </xf>
    <xf numFmtId="0" fontId="4" fillId="0" borderId="0" xfId="2" applyNumberFormat="1" applyFont="1" applyFill="1" applyBorder="1" applyAlignment="1">
      <alignment horizontal="center" vertical="top"/>
    </xf>
    <xf numFmtId="0" fontId="4" fillId="0" borderId="8" xfId="2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9" fillId="0" borderId="0" xfId="0" applyFont="1" applyFill="1"/>
    <xf numFmtId="0" fontId="9" fillId="0" borderId="0" xfId="0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2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NumberFormat="1" applyFont="1" applyFill="1" applyBorder="1" applyAlignment="1" applyProtection="1">
      <protection locked="0"/>
    </xf>
    <xf numFmtId="0" fontId="11" fillId="0" borderId="0" xfId="0" applyNumberFormat="1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center" vertical="top"/>
      <protection locked="0"/>
    </xf>
    <xf numFmtId="43" fontId="11" fillId="0" borderId="0" xfId="1" applyFont="1" applyFill="1" applyBorder="1"/>
    <xf numFmtId="0" fontId="9" fillId="0" borderId="0" xfId="0" applyFont="1" applyFill="1" applyBorder="1" applyAlignme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2" fontId="11" fillId="0" borderId="0" xfId="1" applyNumberFormat="1" applyFont="1" applyFill="1" applyBorder="1"/>
    <xf numFmtId="0" fontId="9" fillId="0" borderId="0" xfId="0" applyFont="1"/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2"/>
  <sheetViews>
    <sheetView tabSelected="1" zoomScale="85" zoomScaleNormal="85" workbookViewId="0">
      <pane xSplit="1" ySplit="11" topLeftCell="B12" activePane="bottomRight" state="frozen"/>
      <selection pane="topRight" activeCell="B1" sqref="B1"/>
      <selection pane="bottomLeft" activeCell="A13" sqref="A13"/>
      <selection pane="bottomRight" activeCell="C40" sqref="C40:I40"/>
    </sheetView>
  </sheetViews>
  <sheetFormatPr baseColWidth="10" defaultColWidth="0" defaultRowHeight="0" customHeight="1" zeroHeight="1" x14ac:dyDescent="0.2"/>
  <cols>
    <col min="1" max="1" width="1" style="8" customWidth="1"/>
    <col min="2" max="2" width="1.28515625" style="8" customWidth="1"/>
    <col min="3" max="3" width="23" style="8" customWidth="1"/>
    <col min="4" max="4" width="46.7109375" style="8" customWidth="1"/>
    <col min="5" max="9" width="17.85546875" style="8" customWidth="1"/>
    <col min="10" max="10" width="1.140625" style="8" customWidth="1"/>
    <col min="11" max="11" width="0.85546875" style="8" customWidth="1"/>
    <col min="12" max="18" width="0" style="8" hidden="1" customWidth="1"/>
    <col min="19" max="16384" width="11.42578125" style="8" hidden="1"/>
  </cols>
  <sheetData>
    <row r="1" spans="2:15" s="3" customFormat="1" ht="8.25" customHeight="1" x14ac:dyDescent="0.2">
      <c r="B1" s="1"/>
      <c r="C1" s="2"/>
      <c r="D1" s="53"/>
      <c r="E1" s="53"/>
      <c r="F1" s="53"/>
      <c r="G1" s="54"/>
      <c r="H1" s="54"/>
      <c r="I1" s="54"/>
      <c r="J1" s="34"/>
      <c r="K1" s="54"/>
      <c r="L1" s="54"/>
      <c r="M1" s="1"/>
      <c r="N1" s="1"/>
    </row>
    <row r="2" spans="2:15" s="55" customFormat="1" ht="18" x14ac:dyDescent="0.25">
      <c r="B2" s="56"/>
      <c r="C2" s="57"/>
      <c r="D2" s="58" t="s">
        <v>36</v>
      </c>
      <c r="E2" s="58"/>
      <c r="F2" s="58"/>
      <c r="G2" s="58"/>
      <c r="H2" s="58"/>
      <c r="I2" s="57"/>
      <c r="J2" s="57"/>
      <c r="M2" s="56"/>
      <c r="N2" s="56"/>
    </row>
    <row r="3" spans="2:15" s="55" customFormat="1" ht="18" x14ac:dyDescent="0.25">
      <c r="B3" s="56"/>
      <c r="C3" s="57"/>
      <c r="D3" s="58" t="s">
        <v>0</v>
      </c>
      <c r="E3" s="58"/>
      <c r="F3" s="58"/>
      <c r="G3" s="58"/>
      <c r="H3" s="58"/>
      <c r="I3" s="57"/>
      <c r="J3" s="57"/>
      <c r="M3" s="56"/>
      <c r="N3" s="56"/>
    </row>
    <row r="4" spans="2:15" s="55" customFormat="1" ht="18" x14ac:dyDescent="0.25">
      <c r="B4" s="56"/>
      <c r="C4" s="57"/>
      <c r="D4" s="58" t="s">
        <v>40</v>
      </c>
      <c r="E4" s="58"/>
      <c r="F4" s="58"/>
      <c r="G4" s="58"/>
      <c r="H4" s="58"/>
      <c r="I4" s="57" t="s">
        <v>1</v>
      </c>
      <c r="J4" s="57"/>
      <c r="M4" s="56"/>
      <c r="N4" s="56"/>
    </row>
    <row r="5" spans="2:15" s="55" customFormat="1" ht="18" x14ac:dyDescent="0.25">
      <c r="B5" s="56"/>
      <c r="C5" s="57"/>
      <c r="D5" s="58" t="s">
        <v>2</v>
      </c>
      <c r="E5" s="58"/>
      <c r="F5" s="58"/>
      <c r="G5" s="58"/>
      <c r="H5" s="58"/>
      <c r="I5" s="57"/>
      <c r="J5" s="57"/>
      <c r="M5" s="56"/>
      <c r="N5" s="56"/>
    </row>
    <row r="6" spans="2:15" s="55" customFormat="1" ht="18" x14ac:dyDescent="0.25">
      <c r="B6" s="59"/>
      <c r="C6" s="60" t="s">
        <v>3</v>
      </c>
      <c r="D6" s="61" t="s">
        <v>4</v>
      </c>
      <c r="E6" s="61"/>
      <c r="F6" s="61"/>
      <c r="G6" s="61"/>
      <c r="H6" s="61"/>
      <c r="I6" s="62"/>
      <c r="J6" s="63"/>
      <c r="K6" s="63"/>
      <c r="L6" s="63"/>
      <c r="M6" s="63"/>
      <c r="N6" s="63"/>
    </row>
    <row r="7" spans="2:15" s="3" customFormat="1" ht="9.75" customHeight="1" x14ac:dyDescent="0.2">
      <c r="B7" s="45"/>
      <c r="C7" s="45"/>
      <c r="D7" s="45"/>
      <c r="E7" s="45"/>
      <c r="F7" s="45"/>
      <c r="G7" s="45"/>
      <c r="H7" s="45"/>
      <c r="I7" s="45"/>
      <c r="J7" s="45"/>
      <c r="K7" s="1"/>
      <c r="L7" s="1"/>
      <c r="M7" s="1"/>
      <c r="N7" s="1"/>
    </row>
    <row r="8" spans="2:15" s="3" customFormat="1" ht="8.25" customHeight="1" x14ac:dyDescent="0.2">
      <c r="B8" s="45"/>
      <c r="C8" s="45"/>
      <c r="D8" s="45"/>
      <c r="E8" s="45"/>
      <c r="F8" s="45"/>
      <c r="G8" s="45"/>
      <c r="H8" s="45"/>
      <c r="I8" s="45"/>
      <c r="J8" s="45"/>
      <c r="K8" s="1"/>
      <c r="L8" s="1"/>
      <c r="M8" s="1"/>
      <c r="N8" s="1"/>
    </row>
    <row r="9" spans="2:15" ht="31.5" x14ac:dyDescent="0.25">
      <c r="B9" s="4"/>
      <c r="C9" s="46" t="s">
        <v>5</v>
      </c>
      <c r="D9" s="46"/>
      <c r="E9" s="5" t="s">
        <v>6</v>
      </c>
      <c r="F9" s="5" t="s">
        <v>7</v>
      </c>
      <c r="G9" s="36" t="s">
        <v>8</v>
      </c>
      <c r="H9" s="36" t="s">
        <v>9</v>
      </c>
      <c r="I9" s="36" t="s">
        <v>10</v>
      </c>
      <c r="J9" s="6"/>
      <c r="K9" s="7"/>
      <c r="L9" s="7"/>
      <c r="M9" s="7"/>
      <c r="N9" s="7"/>
    </row>
    <row r="10" spans="2:15" ht="15.75" x14ac:dyDescent="0.25">
      <c r="B10" s="9"/>
      <c r="C10" s="47"/>
      <c r="D10" s="47"/>
      <c r="E10" s="10">
        <v>1</v>
      </c>
      <c r="F10" s="10">
        <v>2</v>
      </c>
      <c r="G10" s="37">
        <v>3</v>
      </c>
      <c r="H10" s="37" t="s">
        <v>11</v>
      </c>
      <c r="I10" s="37" t="s">
        <v>12</v>
      </c>
      <c r="J10" s="11"/>
      <c r="K10" s="7"/>
      <c r="L10" s="7"/>
      <c r="M10" s="7"/>
      <c r="N10" s="7"/>
    </row>
    <row r="11" spans="2:15" s="3" customFormat="1" ht="6" customHeight="1" x14ac:dyDescent="0.2">
      <c r="B11" s="48"/>
      <c r="C11" s="45"/>
      <c r="D11" s="45"/>
      <c r="E11" s="45"/>
      <c r="F11" s="45"/>
      <c r="G11" s="45"/>
      <c r="H11" s="45"/>
      <c r="I11" s="45"/>
      <c r="J11" s="49"/>
      <c r="K11" s="1"/>
      <c r="L11" s="1"/>
      <c r="M11" s="1"/>
      <c r="N11" s="1"/>
    </row>
    <row r="12" spans="2:15" s="3" customFormat="1" ht="10.5" customHeight="1" x14ac:dyDescent="0.2">
      <c r="B12" s="50"/>
      <c r="C12" s="51"/>
      <c r="D12" s="51"/>
      <c r="E12" s="51"/>
      <c r="F12" s="51"/>
      <c r="G12" s="51"/>
      <c r="H12" s="51"/>
      <c r="I12" s="51"/>
      <c r="J12" s="52"/>
      <c r="M12" s="1"/>
      <c r="N12" s="1"/>
    </row>
    <row r="13" spans="2:15" s="3" customFormat="1" ht="15.75" x14ac:dyDescent="0.2">
      <c r="B13" s="12"/>
      <c r="C13" s="39" t="s">
        <v>13</v>
      </c>
      <c r="D13" s="39"/>
      <c r="E13" s="13"/>
      <c r="F13" s="13"/>
      <c r="G13" s="13"/>
      <c r="H13" s="13"/>
      <c r="I13" s="13"/>
      <c r="J13" s="14"/>
      <c r="M13" s="1"/>
      <c r="N13" s="1"/>
    </row>
    <row r="14" spans="2:15" s="3" customFormat="1" ht="15.75" x14ac:dyDescent="0.2">
      <c r="B14" s="12"/>
      <c r="C14" s="13"/>
      <c r="D14" s="13"/>
      <c r="E14" s="13"/>
      <c r="F14" s="13"/>
      <c r="G14" s="13"/>
      <c r="H14" s="13"/>
      <c r="I14" s="13"/>
      <c r="J14" s="14"/>
      <c r="M14" s="1"/>
      <c r="N14" s="1"/>
    </row>
    <row r="15" spans="2:15" s="3" customFormat="1" ht="15.75" x14ac:dyDescent="0.2">
      <c r="B15" s="15"/>
      <c r="C15" s="44" t="s">
        <v>14</v>
      </c>
      <c r="D15" s="44"/>
      <c r="E15" s="16">
        <f>SUM(E17:E23)</f>
        <v>3769993.9299999997</v>
      </c>
      <c r="F15" s="16">
        <f>SUM(F17:F23)</f>
        <v>4317285.6400000006</v>
      </c>
      <c r="G15" s="16">
        <f>SUM(G17:G23)</f>
        <v>4625986.67</v>
      </c>
      <c r="H15" s="16">
        <f>SUM(H17:H23)</f>
        <v>3461292.9</v>
      </c>
      <c r="I15" s="16">
        <f>SUM(I17:I23)</f>
        <v>-308701.03000000009</v>
      </c>
      <c r="J15" s="17"/>
      <c r="M15" s="1"/>
      <c r="N15" s="1"/>
    </row>
    <row r="16" spans="2:15" s="3" customFormat="1" ht="15.75" x14ac:dyDescent="0.2">
      <c r="B16" s="18"/>
      <c r="C16" s="19"/>
      <c r="D16" s="19"/>
      <c r="E16" s="19"/>
      <c r="F16" s="19"/>
      <c r="G16" s="19"/>
      <c r="H16" s="16"/>
      <c r="I16" s="19"/>
      <c r="J16" s="20"/>
      <c r="M16" s="1"/>
      <c r="N16" s="1"/>
      <c r="O16" s="1"/>
    </row>
    <row r="17" spans="2:15" s="3" customFormat="1" ht="15.75" x14ac:dyDescent="0.2">
      <c r="B17" s="18"/>
      <c r="C17" s="38" t="s">
        <v>15</v>
      </c>
      <c r="D17" s="38"/>
      <c r="E17" s="21">
        <v>1111703.44</v>
      </c>
      <c r="F17" s="21">
        <v>2833703.9</v>
      </c>
      <c r="G17" s="21">
        <v>2816151.69</v>
      </c>
      <c r="H17" s="16">
        <f t="shared" ref="H17:H23" si="0">E17+F17-G17</f>
        <v>1129255.6499999999</v>
      </c>
      <c r="I17" s="22">
        <f t="shared" ref="I17:I23" si="1">H17-E17</f>
        <v>17552.209999999963</v>
      </c>
      <c r="J17" s="20"/>
      <c r="M17" s="1"/>
      <c r="N17" s="1"/>
      <c r="O17" s="1"/>
    </row>
    <row r="18" spans="2:15" s="3" customFormat="1" ht="15.75" x14ac:dyDescent="0.2">
      <c r="B18" s="18"/>
      <c r="C18" s="38" t="s">
        <v>16</v>
      </c>
      <c r="D18" s="38"/>
      <c r="E18" s="21">
        <v>506634.18</v>
      </c>
      <c r="F18" s="21">
        <v>922921.55</v>
      </c>
      <c r="G18" s="21">
        <v>1118072.46</v>
      </c>
      <c r="H18" s="16">
        <f t="shared" si="0"/>
        <v>311483.27</v>
      </c>
      <c r="I18" s="22">
        <f t="shared" si="1"/>
        <v>-195150.90999999997</v>
      </c>
      <c r="J18" s="20"/>
      <c r="M18" s="1"/>
      <c r="N18" s="1"/>
      <c r="O18" s="1"/>
    </row>
    <row r="19" spans="2:15" s="3" customFormat="1" ht="15.75" x14ac:dyDescent="0.2">
      <c r="B19" s="18"/>
      <c r="C19" s="38" t="s">
        <v>17</v>
      </c>
      <c r="D19" s="38"/>
      <c r="E19" s="21"/>
      <c r="F19" s="21">
        <v>0</v>
      </c>
      <c r="G19" s="21">
        <v>0</v>
      </c>
      <c r="H19" s="16">
        <f t="shared" si="0"/>
        <v>0</v>
      </c>
      <c r="I19" s="22">
        <f t="shared" si="1"/>
        <v>0</v>
      </c>
      <c r="J19" s="20"/>
      <c r="M19" s="1"/>
      <c r="N19" s="1"/>
      <c r="O19" s="1"/>
    </row>
    <row r="20" spans="2:15" s="3" customFormat="1" ht="15.75" x14ac:dyDescent="0.2">
      <c r="B20" s="18"/>
      <c r="C20" s="38" t="s">
        <v>18</v>
      </c>
      <c r="D20" s="38"/>
      <c r="E20" s="21">
        <v>2151656.31</v>
      </c>
      <c r="F20" s="21">
        <v>560660.18999999994</v>
      </c>
      <c r="G20" s="21">
        <v>691762.52</v>
      </c>
      <c r="H20" s="16">
        <f t="shared" si="0"/>
        <v>2020553.98</v>
      </c>
      <c r="I20" s="22">
        <f t="shared" si="1"/>
        <v>-131102.33000000007</v>
      </c>
      <c r="J20" s="20"/>
      <c r="M20" s="1"/>
      <c r="N20" s="1"/>
      <c r="O20" s="1" t="s">
        <v>1</v>
      </c>
    </row>
    <row r="21" spans="2:15" s="3" customFormat="1" ht="15.75" x14ac:dyDescent="0.2">
      <c r="B21" s="18"/>
      <c r="C21" s="38" t="s">
        <v>19</v>
      </c>
      <c r="D21" s="38"/>
      <c r="E21" s="21">
        <v>0</v>
      </c>
      <c r="F21" s="21">
        <v>0</v>
      </c>
      <c r="G21" s="21">
        <v>0</v>
      </c>
      <c r="H21" s="16">
        <f t="shared" si="0"/>
        <v>0</v>
      </c>
      <c r="I21" s="22">
        <f t="shared" si="1"/>
        <v>0</v>
      </c>
      <c r="J21" s="20"/>
      <c r="M21" s="1"/>
      <c r="N21" s="1"/>
      <c r="O21" s="1"/>
    </row>
    <row r="22" spans="2:15" s="3" customFormat="1" ht="15.75" x14ac:dyDescent="0.2">
      <c r="B22" s="18"/>
      <c r="C22" s="38" t="s">
        <v>20</v>
      </c>
      <c r="D22" s="38"/>
      <c r="E22" s="21">
        <v>0</v>
      </c>
      <c r="F22" s="21">
        <v>0</v>
      </c>
      <c r="G22" s="21">
        <v>0</v>
      </c>
      <c r="H22" s="16">
        <f t="shared" si="0"/>
        <v>0</v>
      </c>
      <c r="I22" s="22">
        <f t="shared" si="1"/>
        <v>0</v>
      </c>
      <c r="J22" s="20"/>
      <c r="M22" s="1" t="s">
        <v>1</v>
      </c>
      <c r="N22" s="1"/>
      <c r="O22" s="1"/>
    </row>
    <row r="23" spans="2:15" s="3" customFormat="1" ht="15.75" x14ac:dyDescent="0.2">
      <c r="B23" s="18"/>
      <c r="C23" s="38" t="s">
        <v>21</v>
      </c>
      <c r="D23" s="38"/>
      <c r="E23" s="21">
        <v>0</v>
      </c>
      <c r="F23" s="21">
        <v>0</v>
      </c>
      <c r="G23" s="21">
        <v>0</v>
      </c>
      <c r="H23" s="16">
        <f t="shared" si="0"/>
        <v>0</v>
      </c>
      <c r="I23" s="22">
        <f t="shared" si="1"/>
        <v>0</v>
      </c>
      <c r="J23" s="20"/>
    </row>
    <row r="24" spans="2:15" s="3" customFormat="1" ht="15.75" x14ac:dyDescent="0.2">
      <c r="B24" s="18"/>
      <c r="C24" s="35"/>
      <c r="D24" s="35"/>
      <c r="E24" s="23"/>
      <c r="F24" s="23"/>
      <c r="G24" s="23"/>
      <c r="H24" s="16"/>
      <c r="I24" s="23"/>
      <c r="J24" s="20"/>
    </row>
    <row r="25" spans="2:15" s="3" customFormat="1" ht="15.75" x14ac:dyDescent="0.2">
      <c r="B25" s="15"/>
      <c r="C25" s="44" t="s">
        <v>22</v>
      </c>
      <c r="D25" s="44"/>
      <c r="E25" s="16">
        <f>SUM(E27:E35)</f>
        <v>655398.31000000006</v>
      </c>
      <c r="F25" s="16">
        <f t="shared" ref="F25:I25" si="2">SUM(F27:F35)</f>
        <v>0</v>
      </c>
      <c r="G25" s="16">
        <f t="shared" si="2"/>
        <v>11983.73</v>
      </c>
      <c r="H25" s="16">
        <f t="shared" si="2"/>
        <v>643414.58000000007</v>
      </c>
      <c r="I25" s="16">
        <f t="shared" si="2"/>
        <v>-11983.729999999981</v>
      </c>
      <c r="J25" s="17"/>
    </row>
    <row r="26" spans="2:15" s="3" customFormat="1" ht="15.75" x14ac:dyDescent="0.2">
      <c r="B26" s="18"/>
      <c r="C26" s="19"/>
      <c r="D26" s="35"/>
      <c r="E26" s="19">
        <v>0</v>
      </c>
      <c r="F26" s="19"/>
      <c r="G26" s="19"/>
      <c r="H26" s="16">
        <f t="shared" ref="H26:H35" si="3">E26+F26-G26</f>
        <v>0</v>
      </c>
      <c r="I26" s="19"/>
      <c r="J26" s="20"/>
    </row>
    <row r="27" spans="2:15" s="3" customFormat="1" ht="15.75" x14ac:dyDescent="0.2">
      <c r="B27" s="18"/>
      <c r="C27" s="38" t="s">
        <v>23</v>
      </c>
      <c r="D27" s="38"/>
      <c r="E27" s="21">
        <v>0</v>
      </c>
      <c r="F27" s="21">
        <v>0</v>
      </c>
      <c r="G27" s="21">
        <v>0</v>
      </c>
      <c r="H27" s="16">
        <f t="shared" si="3"/>
        <v>0</v>
      </c>
      <c r="I27" s="22">
        <f t="shared" ref="I27:I35" si="4">H27-E27</f>
        <v>0</v>
      </c>
      <c r="J27" s="20"/>
    </row>
    <row r="28" spans="2:15" s="3" customFormat="1" ht="15.75" x14ac:dyDescent="0.2">
      <c r="B28" s="18"/>
      <c r="C28" s="38" t="s">
        <v>24</v>
      </c>
      <c r="D28" s="38"/>
      <c r="E28" s="21">
        <v>0</v>
      </c>
      <c r="F28" s="21">
        <v>0</v>
      </c>
      <c r="G28" s="21">
        <v>0</v>
      </c>
      <c r="H28" s="16">
        <f t="shared" si="3"/>
        <v>0</v>
      </c>
      <c r="I28" s="22">
        <f t="shared" si="4"/>
        <v>0</v>
      </c>
      <c r="J28" s="20"/>
    </row>
    <row r="29" spans="2:15" s="3" customFormat="1" ht="15.75" x14ac:dyDescent="0.2">
      <c r="B29" s="18"/>
      <c r="C29" s="38" t="s">
        <v>25</v>
      </c>
      <c r="D29" s="38"/>
      <c r="E29" s="21">
        <v>0</v>
      </c>
      <c r="F29" s="21">
        <v>0</v>
      </c>
      <c r="G29" s="21">
        <v>0</v>
      </c>
      <c r="H29" s="16">
        <f t="shared" si="3"/>
        <v>0</v>
      </c>
      <c r="I29" s="22">
        <f t="shared" si="4"/>
        <v>0</v>
      </c>
      <c r="J29" s="20"/>
    </row>
    <row r="30" spans="2:15" s="3" customFormat="1" ht="15.75" x14ac:dyDescent="0.2">
      <c r="B30" s="18"/>
      <c r="C30" s="38" t="s">
        <v>26</v>
      </c>
      <c r="D30" s="38"/>
      <c r="E30" s="21">
        <v>2568531.91</v>
      </c>
      <c r="F30" s="21">
        <v>0</v>
      </c>
      <c r="G30" s="21">
        <v>0</v>
      </c>
      <c r="H30" s="16">
        <f t="shared" si="3"/>
        <v>2568531.91</v>
      </c>
      <c r="I30" s="22">
        <f t="shared" si="4"/>
        <v>0</v>
      </c>
      <c r="J30" s="20"/>
    </row>
    <row r="31" spans="2:15" s="3" customFormat="1" ht="15.75" x14ac:dyDescent="0.2">
      <c r="B31" s="18"/>
      <c r="C31" s="38" t="s">
        <v>27</v>
      </c>
      <c r="D31" s="38"/>
      <c r="E31" s="21">
        <v>483184.35</v>
      </c>
      <c r="F31" s="21">
        <v>0</v>
      </c>
      <c r="G31" s="21">
        <v>0</v>
      </c>
      <c r="H31" s="16">
        <f t="shared" si="3"/>
        <v>483184.35</v>
      </c>
      <c r="I31" s="22">
        <f t="shared" si="4"/>
        <v>0</v>
      </c>
      <c r="J31" s="20"/>
    </row>
    <row r="32" spans="2:15" s="3" customFormat="1" ht="15.75" x14ac:dyDescent="0.2">
      <c r="B32" s="18"/>
      <c r="C32" s="38" t="s">
        <v>28</v>
      </c>
      <c r="D32" s="38"/>
      <c r="E32" s="21">
        <v>-2396317.9500000002</v>
      </c>
      <c r="F32" s="21">
        <v>0</v>
      </c>
      <c r="G32" s="21">
        <v>11983.73</v>
      </c>
      <c r="H32" s="16">
        <f t="shared" si="3"/>
        <v>-2408301.6800000002</v>
      </c>
      <c r="I32" s="22">
        <f t="shared" si="4"/>
        <v>-11983.729999999981</v>
      </c>
      <c r="J32" s="20"/>
    </row>
    <row r="33" spans="2:18" s="3" customFormat="1" ht="15.75" x14ac:dyDescent="0.2">
      <c r="B33" s="18"/>
      <c r="C33" s="38" t="s">
        <v>29</v>
      </c>
      <c r="D33" s="38"/>
      <c r="E33" s="21">
        <v>0</v>
      </c>
      <c r="F33" s="21">
        <v>0</v>
      </c>
      <c r="G33" s="21">
        <v>0</v>
      </c>
      <c r="H33" s="16">
        <f t="shared" si="3"/>
        <v>0</v>
      </c>
      <c r="I33" s="22">
        <f t="shared" si="4"/>
        <v>0</v>
      </c>
      <c r="J33" s="20"/>
    </row>
    <row r="34" spans="2:18" s="3" customFormat="1" ht="15.75" x14ac:dyDescent="0.2">
      <c r="B34" s="18"/>
      <c r="C34" s="38" t="s">
        <v>30</v>
      </c>
      <c r="D34" s="38"/>
      <c r="E34" s="21">
        <v>0</v>
      </c>
      <c r="F34" s="21">
        <v>0</v>
      </c>
      <c r="G34" s="21">
        <v>0</v>
      </c>
      <c r="H34" s="16">
        <f t="shared" si="3"/>
        <v>0</v>
      </c>
      <c r="I34" s="22">
        <f t="shared" si="4"/>
        <v>0</v>
      </c>
      <c r="J34" s="20"/>
    </row>
    <row r="35" spans="2:18" s="3" customFormat="1" ht="15.75" x14ac:dyDescent="0.2">
      <c r="B35" s="18"/>
      <c r="C35" s="38" t="s">
        <v>31</v>
      </c>
      <c r="D35" s="38"/>
      <c r="E35" s="21">
        <v>0</v>
      </c>
      <c r="F35" s="21">
        <v>0</v>
      </c>
      <c r="G35" s="21">
        <v>0</v>
      </c>
      <c r="H35" s="16">
        <f t="shared" si="3"/>
        <v>0</v>
      </c>
      <c r="I35" s="22">
        <f t="shared" si="4"/>
        <v>0</v>
      </c>
      <c r="J35" s="20"/>
    </row>
    <row r="36" spans="2:18" s="3" customFormat="1" ht="15" x14ac:dyDescent="0.2">
      <c r="B36" s="18"/>
      <c r="C36" s="35"/>
      <c r="D36" s="35"/>
      <c r="E36" s="19"/>
      <c r="F36" s="19"/>
      <c r="G36" s="19"/>
      <c r="H36" s="19"/>
      <c r="I36" s="19"/>
      <c r="J36" s="20"/>
    </row>
    <row r="37" spans="2:18" s="3" customFormat="1" ht="15.75" x14ac:dyDescent="0.2">
      <c r="B37" s="12"/>
      <c r="C37" s="39" t="s">
        <v>32</v>
      </c>
      <c r="D37" s="39"/>
      <c r="E37" s="16">
        <f>E15+E25</f>
        <v>4425392.24</v>
      </c>
      <c r="F37" s="16">
        <f>F15+F25</f>
        <v>4317285.6400000006</v>
      </c>
      <c r="G37" s="16">
        <f>G15+G25</f>
        <v>4637970.4000000004</v>
      </c>
      <c r="H37" s="16">
        <f>E37+F37-G37</f>
        <v>4104707.4800000004</v>
      </c>
      <c r="I37" s="16">
        <f>I15+I25</f>
        <v>-320684.76000000007</v>
      </c>
      <c r="J37" s="14"/>
    </row>
    <row r="38" spans="2:18" s="3" customFormat="1" ht="15" x14ac:dyDescent="0.2">
      <c r="B38" s="40"/>
      <c r="C38" s="41"/>
      <c r="D38" s="41"/>
      <c r="E38" s="41"/>
      <c r="F38" s="41"/>
      <c r="G38" s="41"/>
      <c r="H38" s="41"/>
      <c r="I38" s="41"/>
      <c r="J38" s="42"/>
    </row>
    <row r="39" spans="2:18" s="3" customFormat="1" ht="15" x14ac:dyDescent="0.2">
      <c r="B39" s="24"/>
      <c r="C39" s="25"/>
      <c r="D39" s="26"/>
      <c r="F39" s="24"/>
      <c r="G39" s="24"/>
      <c r="H39" s="24"/>
      <c r="I39" s="24"/>
      <c r="J39" s="24"/>
    </row>
    <row r="40" spans="2:18" s="3" customFormat="1" ht="15" x14ac:dyDescent="0.2">
      <c r="B40" s="1"/>
      <c r="C40" s="43" t="s">
        <v>33</v>
      </c>
      <c r="D40" s="43"/>
      <c r="E40" s="43"/>
      <c r="F40" s="43"/>
      <c r="G40" s="43"/>
      <c r="H40" s="43"/>
      <c r="I40" s="43"/>
      <c r="J40" s="27"/>
      <c r="K40" s="27"/>
      <c r="L40" s="1"/>
      <c r="M40" s="1"/>
      <c r="N40" s="1"/>
      <c r="O40" s="1"/>
      <c r="P40" s="1"/>
      <c r="Q40" s="1"/>
      <c r="R40" s="1"/>
    </row>
    <row r="41" spans="2:18" s="3" customFormat="1" ht="15" x14ac:dyDescent="0.2">
      <c r="B41" s="1"/>
      <c r="C41" s="27"/>
      <c r="D41" s="28"/>
      <c r="E41" s="29"/>
      <c r="F41" s="29"/>
      <c r="G41" s="1"/>
      <c r="H41" s="30"/>
      <c r="I41" s="31"/>
      <c r="J41" s="29"/>
      <c r="K41" s="29"/>
      <c r="L41" s="1"/>
      <c r="M41" s="1"/>
      <c r="N41" s="1"/>
      <c r="O41" s="1"/>
      <c r="P41" s="1"/>
      <c r="Q41" s="1"/>
      <c r="R41" s="1"/>
    </row>
    <row r="42" spans="2:18" s="3" customFormat="1" ht="15" x14ac:dyDescent="0.2">
      <c r="B42" s="1"/>
      <c r="C42" s="27"/>
      <c r="D42" s="28"/>
      <c r="E42" s="29"/>
      <c r="F42" s="29"/>
      <c r="G42" s="1"/>
      <c r="H42" s="30"/>
      <c r="I42" s="31"/>
      <c r="J42" s="29"/>
      <c r="K42" s="29"/>
      <c r="L42" s="1"/>
      <c r="M42" s="1"/>
      <c r="N42" s="1"/>
      <c r="O42" s="1"/>
      <c r="P42" s="1"/>
      <c r="Q42" s="1"/>
      <c r="R42" s="1"/>
    </row>
    <row r="43" spans="2:18" s="3" customFormat="1" ht="15" x14ac:dyDescent="0.2">
      <c r="B43" s="1"/>
      <c r="C43" s="27"/>
      <c r="D43" s="28"/>
      <c r="E43" s="29"/>
      <c r="F43" s="29"/>
      <c r="G43" s="1"/>
      <c r="H43" s="30"/>
      <c r="I43" s="31"/>
      <c r="J43" s="29"/>
      <c r="K43" s="29"/>
      <c r="L43" s="1"/>
      <c r="M43" s="1"/>
      <c r="N43" s="1"/>
      <c r="O43" s="1"/>
      <c r="P43" s="1"/>
      <c r="Q43" s="1"/>
      <c r="R43" s="1"/>
    </row>
    <row r="44" spans="2:18" s="3" customFormat="1" ht="15" x14ac:dyDescent="0.2">
      <c r="B44" s="1"/>
      <c r="C44" s="27"/>
      <c r="D44" s="28"/>
      <c r="E44" s="29"/>
      <c r="F44" s="29"/>
      <c r="G44" s="1"/>
      <c r="H44" s="30"/>
      <c r="I44" s="31"/>
      <c r="J44" s="29"/>
      <c r="K44" s="29"/>
      <c r="L44" s="1"/>
      <c r="M44" s="1"/>
      <c r="N44" s="1"/>
      <c r="O44" s="1"/>
      <c r="P44" s="1"/>
      <c r="Q44" s="1"/>
      <c r="R44" s="1"/>
    </row>
    <row r="45" spans="2:18" s="3" customFormat="1" ht="15" x14ac:dyDescent="0.2">
      <c r="B45" s="1"/>
      <c r="C45" s="27"/>
      <c r="D45" s="28"/>
      <c r="E45" s="29"/>
      <c r="F45" s="29"/>
      <c r="G45" s="1"/>
      <c r="H45" s="30"/>
      <c r="I45" s="31"/>
      <c r="J45" s="29"/>
      <c r="K45" s="29"/>
      <c r="L45" s="1"/>
      <c r="M45" s="1"/>
      <c r="N45" s="1"/>
      <c r="O45" s="1"/>
      <c r="P45" s="1"/>
      <c r="Q45" s="1"/>
      <c r="R45" s="1"/>
    </row>
    <row r="46" spans="2:18" s="3" customFormat="1" ht="15" x14ac:dyDescent="0.2">
      <c r="B46" s="1"/>
      <c r="C46" s="27"/>
      <c r="D46" s="28"/>
      <c r="E46" s="29"/>
      <c r="F46" s="29"/>
      <c r="G46" s="1"/>
      <c r="H46" s="30"/>
      <c r="I46" s="31"/>
      <c r="J46" s="29"/>
      <c r="K46" s="29"/>
      <c r="L46" s="1"/>
      <c r="M46" s="1"/>
      <c r="N46" s="1"/>
      <c r="O46" s="1"/>
      <c r="P46" s="1"/>
      <c r="Q46" s="1"/>
      <c r="R46" s="1"/>
    </row>
    <row r="47" spans="2:18" s="55" customFormat="1" ht="18" x14ac:dyDescent="0.25">
      <c r="B47" s="56"/>
      <c r="C47" s="64"/>
      <c r="D47" s="64"/>
      <c r="E47" s="65"/>
      <c r="F47" s="66"/>
      <c r="G47" s="66"/>
      <c r="H47" s="67" t="s">
        <v>37</v>
      </c>
      <c r="I47" s="67"/>
      <c r="J47" s="68"/>
      <c r="K47" s="69"/>
      <c r="L47" s="69"/>
      <c r="M47" s="56"/>
      <c r="N47" s="56"/>
      <c r="O47" s="56"/>
      <c r="P47" s="56"/>
      <c r="Q47" s="56"/>
      <c r="R47" s="56"/>
    </row>
    <row r="48" spans="2:18" s="55" customFormat="1" ht="18" x14ac:dyDescent="0.25">
      <c r="B48" s="56"/>
      <c r="C48" s="70" t="s">
        <v>35</v>
      </c>
      <c r="D48" s="70"/>
      <c r="E48" s="71"/>
      <c r="F48" s="66"/>
      <c r="G48" s="66"/>
      <c r="H48" s="72" t="s">
        <v>38</v>
      </c>
      <c r="I48" s="72"/>
      <c r="J48" s="73"/>
      <c r="K48" s="73"/>
      <c r="L48" s="73"/>
      <c r="Q48" s="56"/>
      <c r="R48" s="56"/>
    </row>
    <row r="49" spans="2:18" s="55" customFormat="1" ht="15" customHeight="1" x14ac:dyDescent="0.25">
      <c r="B49" s="56"/>
      <c r="C49" s="74" t="s">
        <v>34</v>
      </c>
      <c r="D49" s="74"/>
      <c r="E49" s="75"/>
      <c r="F49" s="76"/>
      <c r="G49" s="76"/>
      <c r="H49" s="77" t="s">
        <v>39</v>
      </c>
      <c r="I49" s="77"/>
      <c r="J49" s="78"/>
      <c r="K49" s="78"/>
      <c r="L49" s="78"/>
      <c r="Q49" s="56"/>
      <c r="R49" s="56"/>
    </row>
    <row r="50" spans="2:18" s="55" customFormat="1" ht="18" x14ac:dyDescent="0.25">
      <c r="C50" s="56"/>
      <c r="D50" s="56"/>
      <c r="E50" s="79"/>
      <c r="F50" s="56"/>
      <c r="G50" s="56"/>
      <c r="H50" s="56"/>
    </row>
    <row r="51" spans="2:18" ht="15" hidden="1" x14ac:dyDescent="0.2">
      <c r="C51" s="32"/>
      <c r="D51" s="32"/>
      <c r="E51" s="33"/>
      <c r="F51" s="32"/>
      <c r="G51" s="32"/>
      <c r="H51" s="32"/>
    </row>
    <row r="52" spans="2:18" ht="0" hidden="1" customHeight="1" x14ac:dyDescent="0.2"/>
  </sheetData>
  <mergeCells count="40">
    <mergeCell ref="D4:H4"/>
    <mergeCell ref="D1:F1"/>
    <mergeCell ref="G1:I1"/>
    <mergeCell ref="K1:L1"/>
    <mergeCell ref="D2:H2"/>
    <mergeCell ref="D3:H3"/>
    <mergeCell ref="C19:D19"/>
    <mergeCell ref="D5:H5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33:D33"/>
    <mergeCell ref="C20:D20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48:D48"/>
    <mergeCell ref="C49:D49"/>
    <mergeCell ref="C34:D34"/>
    <mergeCell ref="C35:D35"/>
    <mergeCell ref="C37:D37"/>
    <mergeCell ref="B38:J38"/>
    <mergeCell ref="C40:I40"/>
    <mergeCell ref="C47:D47"/>
    <mergeCell ref="H48:I48"/>
    <mergeCell ref="H49:I49"/>
  </mergeCells>
  <printOptions horizontalCentered="1"/>
  <pageMargins left="0.51181102362204722" right="0.51181102362204722" top="0.47244094488188981" bottom="0.47244094488188981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2021-01-18T00:41:12Z</cp:lastPrinted>
  <dcterms:created xsi:type="dcterms:W3CDTF">2019-06-25T20:16:29Z</dcterms:created>
  <dcterms:modified xsi:type="dcterms:W3CDTF">2021-01-18T00:41:20Z</dcterms:modified>
</cp:coreProperties>
</file>