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2. EEFF Dic 2020x\3.-Informacion Presupuestal\"/>
    </mc:Choice>
  </mc:AlternateContent>
  <bookViews>
    <workbookView xWindow="-120" yWindow="-120" windowWidth="20730" windowHeight="11160" activeTab="1"/>
  </bookViews>
  <sheets>
    <sheet name="Clasific por Obj del Gto Oct" sheetId="1" r:id="rId1"/>
    <sheet name="Clasific por Obj del Gto Acumul" sheetId="2" r:id="rId2"/>
  </sheets>
  <definedNames>
    <definedName name="_xlnm.Print_Area" localSheetId="1">'Clasific por Obj del Gto Acumul'!$B$2:$CC$89</definedName>
    <definedName name="_xlnm.Print_Area" localSheetId="0">'Clasific por Obj del Gto Oct'!$B$2:$I$90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P42" i="2" l="1"/>
  <c r="BO42" i="2"/>
  <c r="H39" i="1" l="1"/>
  <c r="E19" i="1"/>
  <c r="BL19" i="2"/>
  <c r="BO19" i="2"/>
  <c r="BC48" i="2"/>
  <c r="BC47" i="2"/>
  <c r="BC46" i="2"/>
  <c r="BC45" i="2"/>
  <c r="BC44" i="2"/>
  <c r="BC43" i="2"/>
  <c r="BO43" i="2" s="1"/>
  <c r="BC42" i="2"/>
  <c r="BC41" i="2"/>
  <c r="BC40" i="2"/>
  <c r="AO48" i="2"/>
  <c r="AO47" i="2"/>
  <c r="AO46" i="2"/>
  <c r="AO45" i="2"/>
  <c r="AO44" i="2"/>
  <c r="AO43" i="2"/>
  <c r="AO42" i="2"/>
  <c r="AO12" i="2"/>
  <c r="AO13" i="2"/>
  <c r="AO14" i="2"/>
  <c r="AO15" i="2"/>
  <c r="AO16" i="2"/>
  <c r="AO17" i="2"/>
  <c r="BC39" i="2" l="1"/>
  <c r="BO39" i="2"/>
  <c r="BP43" i="2"/>
  <c r="H75" i="1"/>
  <c r="H71" i="1"/>
  <c r="H63" i="1"/>
  <c r="H59" i="1"/>
  <c r="H49" i="1"/>
  <c r="G75" i="1"/>
  <c r="G71" i="1"/>
  <c r="G63" i="1"/>
  <c r="G59" i="1"/>
  <c r="G49" i="1"/>
  <c r="G39" i="1"/>
  <c r="E75" i="1"/>
  <c r="E71" i="1"/>
  <c r="E63" i="1"/>
  <c r="E59" i="1"/>
  <c r="E49" i="1"/>
  <c r="E39" i="1"/>
  <c r="E29" i="1"/>
  <c r="D75" i="1"/>
  <c r="D71" i="1"/>
  <c r="D63" i="1"/>
  <c r="D59" i="1"/>
  <c r="BP38" i="2" l="1"/>
  <c r="BP37" i="2"/>
  <c r="BP36" i="2"/>
  <c r="BP35" i="2"/>
  <c r="BP34" i="2"/>
  <c r="BP33" i="2"/>
  <c r="BP32" i="2"/>
  <c r="BP31" i="2"/>
  <c r="BP30" i="2"/>
  <c r="BP28" i="2"/>
  <c r="BP27" i="2"/>
  <c r="BP26" i="2"/>
  <c r="BP25" i="2"/>
  <c r="BP24" i="2"/>
  <c r="BP23" i="2"/>
  <c r="BP21" i="2"/>
  <c r="BP20" i="2"/>
  <c r="BP18" i="2"/>
  <c r="BP17" i="2"/>
  <c r="BP15" i="2"/>
  <c r="BP14" i="2"/>
  <c r="BP13" i="2"/>
  <c r="BP12" i="2"/>
  <c r="AO50" i="2"/>
  <c r="AO38" i="2"/>
  <c r="AO37" i="2"/>
  <c r="AO36" i="2"/>
  <c r="AO35" i="2"/>
  <c r="AO34" i="2"/>
  <c r="AO33" i="2"/>
  <c r="AO32" i="2"/>
  <c r="AO31" i="2"/>
  <c r="AO30" i="2"/>
  <c r="AO28" i="2"/>
  <c r="AO27" i="2"/>
  <c r="AO26" i="2"/>
  <c r="AO25" i="2"/>
  <c r="AO24" i="2"/>
  <c r="AO23" i="2"/>
  <c r="AO22" i="2"/>
  <c r="AO21" i="2"/>
  <c r="AO20" i="2"/>
  <c r="AO18" i="2"/>
  <c r="BB29" i="2"/>
  <c r="BB19" i="2"/>
  <c r="BB11" i="2"/>
  <c r="AC38" i="2" l="1"/>
  <c r="AC37" i="2"/>
  <c r="AC36" i="2"/>
  <c r="AC35" i="2"/>
  <c r="AC34" i="2"/>
  <c r="AC33" i="2"/>
  <c r="AC32" i="2"/>
  <c r="AC31" i="2"/>
  <c r="AC30" i="2"/>
  <c r="AC28" i="2"/>
  <c r="AC27" i="2"/>
  <c r="AC26" i="2"/>
  <c r="AC25" i="2"/>
  <c r="AC24" i="2"/>
  <c r="AC23" i="2"/>
  <c r="AC22" i="2"/>
  <c r="AC21" i="2"/>
  <c r="AC20" i="2"/>
  <c r="AC18" i="2"/>
  <c r="AC17" i="2"/>
  <c r="AC16" i="2"/>
  <c r="AC15" i="2"/>
  <c r="AC14" i="2"/>
  <c r="AC13" i="2"/>
  <c r="AC12" i="2"/>
  <c r="F12" i="1" l="1"/>
  <c r="F13" i="1"/>
  <c r="F14" i="1"/>
  <c r="F15" i="1"/>
  <c r="F16" i="1"/>
  <c r="F17" i="1"/>
  <c r="F18" i="1"/>
  <c r="BC38" i="2"/>
  <c r="BC37" i="2"/>
  <c r="BC36" i="2"/>
  <c r="BC35" i="2"/>
  <c r="BC34" i="2"/>
  <c r="BC33" i="2"/>
  <c r="BC32" i="2"/>
  <c r="BC31" i="2"/>
  <c r="BC30" i="2"/>
  <c r="BC28" i="2"/>
  <c r="BC27" i="2"/>
  <c r="BC26" i="2"/>
  <c r="BC25" i="2"/>
  <c r="BC24" i="2"/>
  <c r="BC23" i="2"/>
  <c r="BC21" i="2"/>
  <c r="BC20" i="2"/>
  <c r="BC18" i="2"/>
  <c r="BC17" i="2"/>
  <c r="BC16" i="2"/>
  <c r="BC15" i="2"/>
  <c r="BC14" i="2"/>
  <c r="BC13" i="2"/>
  <c r="BC12" i="2"/>
  <c r="BP29" i="2"/>
  <c r="BP16" i="2"/>
  <c r="BP11" i="2" l="1"/>
  <c r="P82" i="2"/>
  <c r="P81" i="2"/>
  <c r="P80" i="2"/>
  <c r="P79" i="2"/>
  <c r="P78" i="2"/>
  <c r="P77" i="2"/>
  <c r="P76" i="2"/>
  <c r="P74" i="2"/>
  <c r="P73" i="2"/>
  <c r="P72" i="2"/>
  <c r="P70" i="2"/>
  <c r="P69" i="2"/>
  <c r="P68" i="2"/>
  <c r="P67" i="2"/>
  <c r="P66" i="2"/>
  <c r="P65" i="2"/>
  <c r="P64" i="2"/>
  <c r="P62" i="2"/>
  <c r="P61" i="2"/>
  <c r="P60" i="2"/>
  <c r="P58" i="2"/>
  <c r="P57" i="2"/>
  <c r="P56" i="2"/>
  <c r="P55" i="2"/>
  <c r="P54" i="2"/>
  <c r="P53" i="2"/>
  <c r="P52" i="2"/>
  <c r="P51" i="2"/>
  <c r="P50" i="2"/>
  <c r="P48" i="2"/>
  <c r="P47" i="2"/>
  <c r="P46" i="2"/>
  <c r="P45" i="2"/>
  <c r="P44" i="2"/>
  <c r="P43" i="2"/>
  <c r="P42" i="2"/>
  <c r="P41" i="2"/>
  <c r="P40" i="2"/>
  <c r="P38" i="2"/>
  <c r="P37" i="2"/>
  <c r="P36" i="2"/>
  <c r="P35" i="2"/>
  <c r="P34" i="2"/>
  <c r="P33" i="2"/>
  <c r="P32" i="2"/>
  <c r="P31" i="2"/>
  <c r="P30" i="2"/>
  <c r="P28" i="2"/>
  <c r="P27" i="2"/>
  <c r="P26" i="2"/>
  <c r="P25" i="2"/>
  <c r="P24" i="2"/>
  <c r="P23" i="2"/>
  <c r="P22" i="2"/>
  <c r="P21" i="2"/>
  <c r="P20" i="2"/>
  <c r="P18" i="2"/>
  <c r="P17" i="2"/>
  <c r="P16" i="2"/>
  <c r="P15" i="2"/>
  <c r="P14" i="2"/>
  <c r="P13" i="2"/>
  <c r="P12" i="2"/>
  <c r="BP82" i="2" l="1"/>
  <c r="BP81" i="2"/>
  <c r="BP80" i="2"/>
  <c r="BP79" i="2"/>
  <c r="BP78" i="2"/>
  <c r="BP77" i="2"/>
  <c r="BP76" i="2"/>
  <c r="BP74" i="2"/>
  <c r="BP73" i="2"/>
  <c r="BP72" i="2"/>
  <c r="BP70" i="2"/>
  <c r="BP69" i="2"/>
  <c r="BP68" i="2"/>
  <c r="BP67" i="2"/>
  <c r="BP66" i="2"/>
  <c r="BP65" i="2"/>
  <c r="BP64" i="2"/>
  <c r="BP62" i="2"/>
  <c r="BP61" i="2"/>
  <c r="BP60" i="2"/>
  <c r="BP58" i="2"/>
  <c r="BP57" i="2"/>
  <c r="BP56" i="2"/>
  <c r="BP55" i="2"/>
  <c r="BP54" i="2"/>
  <c r="BP53" i="2"/>
  <c r="BP52" i="2"/>
  <c r="BP51" i="2"/>
  <c r="BP50" i="2"/>
  <c r="BP48" i="2"/>
  <c r="BP47" i="2"/>
  <c r="BP46" i="2"/>
  <c r="BP45" i="2"/>
  <c r="BP44" i="2"/>
  <c r="BP41" i="2"/>
  <c r="BP40" i="2"/>
  <c r="BP39" i="2" l="1"/>
  <c r="BC82" i="2"/>
  <c r="BC81" i="2"/>
  <c r="BC80" i="2"/>
  <c r="BC79" i="2"/>
  <c r="BC78" i="2"/>
  <c r="BC77" i="2"/>
  <c r="BC76" i="2"/>
  <c r="BC74" i="2"/>
  <c r="BC73" i="2"/>
  <c r="BC72" i="2"/>
  <c r="BC70" i="2"/>
  <c r="BC69" i="2"/>
  <c r="BC68" i="2"/>
  <c r="BC67" i="2"/>
  <c r="BC66" i="2"/>
  <c r="BC65" i="2"/>
  <c r="BC64" i="2"/>
  <c r="BC62" i="2"/>
  <c r="BC61" i="2"/>
  <c r="BC60" i="2"/>
  <c r="BC58" i="2"/>
  <c r="BC57" i="2"/>
  <c r="BC56" i="2"/>
  <c r="BC55" i="2"/>
  <c r="BC54" i="2"/>
  <c r="BC53" i="2"/>
  <c r="BC52" i="2"/>
  <c r="BC51" i="2"/>
  <c r="BC50" i="2"/>
  <c r="AP79" i="2"/>
  <c r="CC79" i="2" s="1"/>
  <c r="AC82" i="2"/>
  <c r="AP82" i="2" s="1"/>
  <c r="CC82" i="2" s="1"/>
  <c r="AC81" i="2"/>
  <c r="AP81" i="2" s="1"/>
  <c r="AC80" i="2"/>
  <c r="AP80" i="2" s="1"/>
  <c r="AC79" i="2"/>
  <c r="AC78" i="2"/>
  <c r="AP78" i="2" s="1"/>
  <c r="CC78" i="2" s="1"/>
  <c r="AC77" i="2"/>
  <c r="AP77" i="2" s="1"/>
  <c r="AC76" i="2"/>
  <c r="AP76" i="2" s="1"/>
  <c r="AC74" i="2"/>
  <c r="AP74" i="2" s="1"/>
  <c r="CC74" i="2" s="1"/>
  <c r="AC73" i="2"/>
  <c r="AP73" i="2" s="1"/>
  <c r="CC73" i="2" s="1"/>
  <c r="AC72" i="2"/>
  <c r="AP72" i="2" s="1"/>
  <c r="AC69" i="2"/>
  <c r="AP69" i="2" s="1"/>
  <c r="CC69" i="2" s="1"/>
  <c r="AC68" i="2"/>
  <c r="AP68" i="2" s="1"/>
  <c r="CC68" i="2" s="1"/>
  <c r="AC67" i="2"/>
  <c r="AP67" i="2" s="1"/>
  <c r="CC67" i="2" s="1"/>
  <c r="AC66" i="2"/>
  <c r="AP66" i="2" s="1"/>
  <c r="CC66" i="2" s="1"/>
  <c r="AC65" i="2"/>
  <c r="AP65" i="2" s="1"/>
  <c r="CC65" i="2" s="1"/>
  <c r="AC64" i="2"/>
  <c r="AP64" i="2" s="1"/>
  <c r="CC64" i="2" s="1"/>
  <c r="AC62" i="2"/>
  <c r="AP62" i="2" s="1"/>
  <c r="CC62" i="2" s="1"/>
  <c r="AC61" i="2"/>
  <c r="AP61" i="2" s="1"/>
  <c r="CC61" i="2" s="1"/>
  <c r="AC60" i="2"/>
  <c r="AP60" i="2" s="1"/>
  <c r="AC58" i="2"/>
  <c r="AP58" i="2" s="1"/>
  <c r="AC57" i="2"/>
  <c r="AP57" i="2" s="1"/>
  <c r="CC57" i="2" s="1"/>
  <c r="AC56" i="2"/>
  <c r="AP56" i="2" s="1"/>
  <c r="CC56" i="2" s="1"/>
  <c r="AC55" i="2"/>
  <c r="AP55" i="2" s="1"/>
  <c r="AC54" i="2"/>
  <c r="AP54" i="2" s="1"/>
  <c r="AC53" i="2"/>
  <c r="AP53" i="2" s="1"/>
  <c r="CC53" i="2" s="1"/>
  <c r="AC52" i="2"/>
  <c r="AP52" i="2" s="1"/>
  <c r="CC52" i="2" s="1"/>
  <c r="AC51" i="2"/>
  <c r="AP51" i="2" s="1"/>
  <c r="AC50" i="2"/>
  <c r="AP50" i="2" s="1"/>
  <c r="AC48" i="2"/>
  <c r="AP48" i="2" s="1"/>
  <c r="CC48" i="2" s="1"/>
  <c r="AC47" i="2"/>
  <c r="AP47" i="2" s="1"/>
  <c r="CC47" i="2" s="1"/>
  <c r="AC46" i="2"/>
  <c r="AP46" i="2" s="1"/>
  <c r="AC45" i="2"/>
  <c r="AP45" i="2" s="1"/>
  <c r="AC44" i="2"/>
  <c r="AP44" i="2" s="1"/>
  <c r="CC44" i="2" s="1"/>
  <c r="AC43" i="2"/>
  <c r="AP43" i="2" s="1"/>
  <c r="CC43" i="2" s="1"/>
  <c r="AC42" i="2"/>
  <c r="AP42" i="2" s="1"/>
  <c r="AC41" i="2"/>
  <c r="AP41" i="2" s="1"/>
  <c r="AC40" i="2"/>
  <c r="AP40" i="2" s="1"/>
  <c r="CC40" i="2" s="1"/>
  <c r="AP38" i="2"/>
  <c r="CC38" i="2" s="1"/>
  <c r="AP37" i="2"/>
  <c r="CC37" i="2" s="1"/>
  <c r="AP36" i="2"/>
  <c r="CC36" i="2" s="1"/>
  <c r="AP35" i="2"/>
  <c r="CC35" i="2" s="1"/>
  <c r="AP34" i="2"/>
  <c r="CC34" i="2" s="1"/>
  <c r="AP33" i="2"/>
  <c r="CC33" i="2" s="1"/>
  <c r="AP32" i="2"/>
  <c r="CC32" i="2" s="1"/>
  <c r="AP31" i="2"/>
  <c r="CC31" i="2" s="1"/>
  <c r="AP30" i="2"/>
  <c r="CC30" i="2" s="1"/>
  <c r="AP28" i="2"/>
  <c r="CC28" i="2" s="1"/>
  <c r="AP27" i="2"/>
  <c r="CC27" i="2" s="1"/>
  <c r="AP26" i="2"/>
  <c r="CC26" i="2" s="1"/>
  <c r="AP25" i="2"/>
  <c r="CC25" i="2" s="1"/>
  <c r="AP24" i="2"/>
  <c r="CC24" i="2" s="1"/>
  <c r="AP23" i="2"/>
  <c r="CC23" i="2" s="1"/>
  <c r="AP22" i="2"/>
  <c r="AP21" i="2"/>
  <c r="CC21" i="2" s="1"/>
  <c r="AP20" i="2"/>
  <c r="CC20" i="2" s="1"/>
  <c r="AP18" i="2"/>
  <c r="CC18" i="2" s="1"/>
  <c r="AP17" i="2"/>
  <c r="CC17" i="2" s="1"/>
  <c r="AP16" i="2"/>
  <c r="CC16" i="2" s="1"/>
  <c r="AP15" i="2"/>
  <c r="CC15" i="2" s="1"/>
  <c r="AP14" i="2"/>
  <c r="CC14" i="2" s="1"/>
  <c r="AP13" i="2"/>
  <c r="CC13" i="2" s="1"/>
  <c r="AP12" i="2"/>
  <c r="CC12" i="2" s="1"/>
  <c r="T11" i="2"/>
  <c r="T19" i="2"/>
  <c r="T29" i="2"/>
  <c r="T39" i="2"/>
  <c r="T49" i="2"/>
  <c r="T59" i="2"/>
  <c r="T63" i="2"/>
  <c r="T71" i="2"/>
  <c r="T75" i="2"/>
  <c r="CC72" i="2" l="1"/>
  <c r="CC77" i="2"/>
  <c r="CC81" i="2"/>
  <c r="CC41" i="2"/>
  <c r="CC45" i="2"/>
  <c r="CC50" i="2"/>
  <c r="CC54" i="2"/>
  <c r="CC58" i="2"/>
  <c r="CC42" i="2"/>
  <c r="CC46" i="2"/>
  <c r="CC51" i="2"/>
  <c r="CC55" i="2"/>
  <c r="CC60" i="2"/>
  <c r="CC76" i="2"/>
  <c r="CC80" i="2"/>
  <c r="AC11" i="2"/>
  <c r="AD12" i="2"/>
  <c r="AD13" i="2"/>
  <c r="AD14" i="2"/>
  <c r="AD15" i="2"/>
  <c r="AD16" i="2"/>
  <c r="AD17" i="2"/>
  <c r="AD18" i="2"/>
  <c r="AD20" i="2"/>
  <c r="AD21" i="2"/>
  <c r="AD22" i="2"/>
  <c r="AD23" i="2"/>
  <c r="AD24" i="2"/>
  <c r="AD25" i="2"/>
  <c r="AD26" i="2"/>
  <c r="AD27" i="2"/>
  <c r="AD28" i="2"/>
  <c r="AD30" i="2"/>
  <c r="AD31" i="2"/>
  <c r="AD32" i="2"/>
  <c r="AD33" i="2"/>
  <c r="AD34" i="2"/>
  <c r="AD35" i="2"/>
  <c r="AD36" i="2"/>
  <c r="AD37" i="2"/>
  <c r="AD38" i="2"/>
  <c r="AD42" i="2"/>
  <c r="AD43" i="2"/>
  <c r="E11" i="1" l="1"/>
  <c r="D19" i="1"/>
  <c r="AC19" i="2" l="1"/>
  <c r="BK75" i="2" l="1"/>
  <c r="BK71" i="2"/>
  <c r="BK63" i="2"/>
  <c r="BK59" i="2"/>
  <c r="G29" i="1"/>
  <c r="G19" i="1"/>
  <c r="G11" i="1"/>
  <c r="AJ12" i="2" l="1"/>
  <c r="BW12" i="2" s="1"/>
  <c r="AC70" i="2"/>
  <c r="AP70" i="2" s="1"/>
  <c r="CC70" i="2" s="1"/>
  <c r="BJ75" i="2"/>
  <c r="BJ71" i="2"/>
  <c r="BJ63" i="2"/>
  <c r="BJ59" i="2"/>
  <c r="BJ49" i="2"/>
  <c r="BJ39" i="2"/>
  <c r="BJ29" i="2"/>
  <c r="BJ19" i="2"/>
  <c r="BJ11" i="2"/>
  <c r="H29" i="1"/>
  <c r="H19" i="1"/>
  <c r="H11" i="1"/>
  <c r="AW75" i="2"/>
  <c r="AW71" i="2"/>
  <c r="AW63" i="2"/>
  <c r="AW59" i="2"/>
  <c r="AW49" i="2"/>
  <c r="AW39" i="2"/>
  <c r="AW29" i="2"/>
  <c r="AW19" i="2"/>
  <c r="AW11" i="2"/>
  <c r="W75" i="2"/>
  <c r="W71" i="2"/>
  <c r="W63" i="2"/>
  <c r="W59" i="2"/>
  <c r="W49" i="2"/>
  <c r="W39" i="2"/>
  <c r="W29" i="2"/>
  <c r="W19" i="2"/>
  <c r="W11" i="2"/>
  <c r="J75" i="2"/>
  <c r="J71" i="2"/>
  <c r="J63" i="2"/>
  <c r="J59" i="2"/>
  <c r="J49" i="2"/>
  <c r="J39" i="2"/>
  <c r="J29" i="2"/>
  <c r="J19" i="2"/>
  <c r="J11" i="2"/>
  <c r="W83" i="2" l="1"/>
  <c r="H83" i="1"/>
  <c r="AW83" i="2"/>
  <c r="J83" i="2"/>
  <c r="BJ83" i="2"/>
  <c r="BI75" i="2"/>
  <c r="BI71" i="2"/>
  <c r="BI63" i="2"/>
  <c r="BI59" i="2"/>
  <c r="BI49" i="2"/>
  <c r="BI39" i="2"/>
  <c r="BI29" i="2"/>
  <c r="BI19" i="2"/>
  <c r="BI11" i="2"/>
  <c r="AV75" i="2"/>
  <c r="AV71" i="2"/>
  <c r="AV63" i="2"/>
  <c r="AV59" i="2"/>
  <c r="AV49" i="2"/>
  <c r="AV39" i="2"/>
  <c r="AV29" i="2"/>
  <c r="AV19" i="2"/>
  <c r="AV11" i="2"/>
  <c r="AI58" i="2"/>
  <c r="BV58" i="2" s="1"/>
  <c r="AI50" i="2"/>
  <c r="BV50" i="2" s="1"/>
  <c r="AI43" i="2"/>
  <c r="BV43" i="2" s="1"/>
  <c r="AI42" i="2"/>
  <c r="BV42" i="2" s="1"/>
  <c r="AI38" i="2"/>
  <c r="BV38" i="2" s="1"/>
  <c r="AI37" i="2"/>
  <c r="BV37" i="2" s="1"/>
  <c r="AI36" i="2"/>
  <c r="BV36" i="2" s="1"/>
  <c r="AI35" i="2"/>
  <c r="BV35" i="2" s="1"/>
  <c r="AI34" i="2"/>
  <c r="BV34" i="2" s="1"/>
  <c r="AI33" i="2"/>
  <c r="BV33" i="2" s="1"/>
  <c r="AI32" i="2"/>
  <c r="BV32" i="2" s="1"/>
  <c r="AI31" i="2"/>
  <c r="BV31" i="2" s="1"/>
  <c r="AI30" i="2"/>
  <c r="BV30" i="2" s="1"/>
  <c r="AI28" i="2"/>
  <c r="BV28" i="2" s="1"/>
  <c r="AI27" i="2"/>
  <c r="BV27" i="2" s="1"/>
  <c r="AI26" i="2"/>
  <c r="BV26" i="2" s="1"/>
  <c r="AI25" i="2"/>
  <c r="BV25" i="2" s="1"/>
  <c r="AI24" i="2"/>
  <c r="BV24" i="2" s="1"/>
  <c r="AI23" i="2"/>
  <c r="BV23" i="2" s="1"/>
  <c r="AI22" i="2"/>
  <c r="BV22" i="2" s="1"/>
  <c r="AI21" i="2"/>
  <c r="BV21" i="2" s="1"/>
  <c r="AI20" i="2"/>
  <c r="BV20" i="2" s="1"/>
  <c r="AI18" i="2"/>
  <c r="BV18" i="2" s="1"/>
  <c r="AI17" i="2"/>
  <c r="BV17" i="2" s="1"/>
  <c r="AI16" i="2"/>
  <c r="BV16" i="2" s="1"/>
  <c r="AI15" i="2"/>
  <c r="BV15" i="2" s="1"/>
  <c r="AJ15" i="2"/>
  <c r="AI14" i="2"/>
  <c r="BV14" i="2" s="1"/>
  <c r="AI13" i="2"/>
  <c r="BV13" i="2" s="1"/>
  <c r="AI12" i="2"/>
  <c r="BV12" i="2" s="1"/>
  <c r="V75" i="2"/>
  <c r="V71" i="2"/>
  <c r="V63" i="2"/>
  <c r="V59" i="2"/>
  <c r="V49" i="2"/>
  <c r="V39" i="2"/>
  <c r="V29" i="2"/>
  <c r="V19" i="2"/>
  <c r="V11" i="2"/>
  <c r="P49" i="2"/>
  <c r="P39" i="2"/>
  <c r="P29" i="2"/>
  <c r="P19" i="2"/>
  <c r="I75" i="2"/>
  <c r="I71" i="2"/>
  <c r="I63" i="2"/>
  <c r="I59" i="2"/>
  <c r="I49" i="2"/>
  <c r="I39" i="2"/>
  <c r="I29" i="2"/>
  <c r="I19" i="2"/>
  <c r="I11" i="2"/>
  <c r="BJ84" i="2" l="1"/>
  <c r="AI29" i="2"/>
  <c r="BI83" i="2"/>
  <c r="I83" i="2"/>
  <c r="V83" i="2"/>
  <c r="AV83" i="2"/>
  <c r="BU82" i="2"/>
  <c r="BQ82" i="2"/>
  <c r="BT82" i="2" s="1"/>
  <c r="AG82" i="2"/>
  <c r="AH82" i="2" s="1"/>
  <c r="BU81" i="2"/>
  <c r="BQ81" i="2"/>
  <c r="BT81" i="2" s="1"/>
  <c r="AG81" i="2"/>
  <c r="BU80" i="2"/>
  <c r="BQ80" i="2"/>
  <c r="BT80" i="2" s="1"/>
  <c r="AG80" i="2"/>
  <c r="AH80" i="2" s="1"/>
  <c r="BU79" i="2"/>
  <c r="BQ79" i="2"/>
  <c r="BT79" i="2" s="1"/>
  <c r="BV79" i="2" s="1"/>
  <c r="AG79" i="2"/>
  <c r="AH79" i="2" s="1"/>
  <c r="AI79" i="2" s="1"/>
  <c r="BU78" i="2"/>
  <c r="BQ78" i="2"/>
  <c r="AG78" i="2"/>
  <c r="AH78" i="2" s="1"/>
  <c r="AI78" i="2" s="1"/>
  <c r="BU77" i="2"/>
  <c r="BQ77" i="2"/>
  <c r="BT77" i="2" s="1"/>
  <c r="AG77" i="2"/>
  <c r="BU76" i="2"/>
  <c r="BQ76" i="2"/>
  <c r="BT76" i="2" s="1"/>
  <c r="AG76" i="2"/>
  <c r="BO75" i="2"/>
  <c r="BN75" i="2"/>
  <c r="BM75" i="2"/>
  <c r="BL75" i="2"/>
  <c r="BH75" i="2"/>
  <c r="BG75" i="2"/>
  <c r="BF75" i="2"/>
  <c r="BE75" i="2"/>
  <c r="BD75" i="2"/>
  <c r="BC75" i="2"/>
  <c r="BB75" i="2"/>
  <c r="AZ75" i="2"/>
  <c r="AY75" i="2"/>
  <c r="AU75" i="2"/>
  <c r="AT75" i="2"/>
  <c r="AS75" i="2"/>
  <c r="AR75" i="2"/>
  <c r="AQ75" i="2"/>
  <c r="AC75" i="2"/>
  <c r="AB75" i="2"/>
  <c r="AA75" i="2"/>
  <c r="Z75" i="2"/>
  <c r="Y75" i="2"/>
  <c r="U75" i="2"/>
  <c r="S75" i="2"/>
  <c r="R75" i="2"/>
  <c r="Q75" i="2"/>
  <c r="O75" i="2"/>
  <c r="N75" i="2"/>
  <c r="M75" i="2"/>
  <c r="L75" i="2"/>
  <c r="K75" i="2"/>
  <c r="H75" i="2"/>
  <c r="G75" i="2"/>
  <c r="F75" i="2"/>
  <c r="E75" i="2"/>
  <c r="D75" i="2"/>
  <c r="BU74" i="2"/>
  <c r="BQ74" i="2"/>
  <c r="AG74" i="2"/>
  <c r="AH74" i="2" s="1"/>
  <c r="AI74" i="2" s="1"/>
  <c r="BU73" i="2"/>
  <c r="BQ73" i="2"/>
  <c r="BT73" i="2" s="1"/>
  <c r="AG73" i="2"/>
  <c r="BU72" i="2"/>
  <c r="BQ72" i="2"/>
  <c r="BT72" i="2" s="1"/>
  <c r="BV72" i="2" s="1"/>
  <c r="AG72" i="2"/>
  <c r="BO71" i="2"/>
  <c r="BN71" i="2"/>
  <c r="BM71" i="2"/>
  <c r="BL71" i="2"/>
  <c r="BH71" i="2"/>
  <c r="BG71" i="2"/>
  <c r="BF71" i="2"/>
  <c r="BE71" i="2"/>
  <c r="BD71" i="2"/>
  <c r="BC71" i="2"/>
  <c r="BB71" i="2"/>
  <c r="AZ71" i="2"/>
  <c r="AY71" i="2"/>
  <c r="AU71" i="2"/>
  <c r="AT71" i="2"/>
  <c r="AS71" i="2"/>
  <c r="AR71" i="2"/>
  <c r="AQ71" i="2"/>
  <c r="AB71" i="2"/>
  <c r="AA71" i="2"/>
  <c r="Z71" i="2"/>
  <c r="Y71" i="2"/>
  <c r="U71" i="2"/>
  <c r="S71" i="2"/>
  <c r="R71" i="2"/>
  <c r="Q71" i="2"/>
  <c r="O71" i="2"/>
  <c r="N71" i="2"/>
  <c r="M71" i="2"/>
  <c r="L71" i="2"/>
  <c r="K71" i="2"/>
  <c r="H71" i="2"/>
  <c r="G71" i="2"/>
  <c r="F71" i="2"/>
  <c r="E71" i="2"/>
  <c r="D71" i="2"/>
  <c r="BU70" i="2"/>
  <c r="BQ70" i="2"/>
  <c r="BT70" i="2" s="1"/>
  <c r="AG70" i="2"/>
  <c r="AH70" i="2" s="1"/>
  <c r="AI70" i="2" s="1"/>
  <c r="BU69" i="2"/>
  <c r="BQ69" i="2"/>
  <c r="BT69" i="2" s="1"/>
  <c r="AG69" i="2"/>
  <c r="BU68" i="2"/>
  <c r="BQ68" i="2"/>
  <c r="BT68" i="2" s="1"/>
  <c r="BV68" i="2" s="1"/>
  <c r="AG68" i="2"/>
  <c r="AH68" i="2" s="1"/>
  <c r="AI68" i="2" s="1"/>
  <c r="BU67" i="2"/>
  <c r="BQ67" i="2"/>
  <c r="BT67" i="2" s="1"/>
  <c r="AG67" i="2"/>
  <c r="BU66" i="2"/>
  <c r="BQ66" i="2"/>
  <c r="BT66" i="2" s="1"/>
  <c r="BV66" i="2" s="1"/>
  <c r="AG66" i="2"/>
  <c r="AH66" i="2" s="1"/>
  <c r="BU65" i="2"/>
  <c r="BQ65" i="2"/>
  <c r="BT65" i="2" s="1"/>
  <c r="BV65" i="2" s="1"/>
  <c r="AG65" i="2"/>
  <c r="BU64" i="2"/>
  <c r="BQ64" i="2"/>
  <c r="AG64" i="2"/>
  <c r="AH64" i="2" s="1"/>
  <c r="AI64" i="2" s="1"/>
  <c r="BO63" i="2"/>
  <c r="BN63" i="2"/>
  <c r="BM63" i="2"/>
  <c r="BL63" i="2"/>
  <c r="BH63" i="2"/>
  <c r="BG63" i="2"/>
  <c r="BF63" i="2"/>
  <c r="BE63" i="2"/>
  <c r="BD63" i="2"/>
  <c r="BC63" i="2"/>
  <c r="BB63" i="2"/>
  <c r="AZ63" i="2"/>
  <c r="AY63" i="2"/>
  <c r="AU63" i="2"/>
  <c r="AT63" i="2"/>
  <c r="AS63" i="2"/>
  <c r="AR63" i="2"/>
  <c r="AQ63" i="2"/>
  <c r="AB63" i="2"/>
  <c r="AA63" i="2"/>
  <c r="Z63" i="2"/>
  <c r="Y63" i="2"/>
  <c r="U63" i="2"/>
  <c r="S63" i="2"/>
  <c r="R63" i="2"/>
  <c r="Q63" i="2"/>
  <c r="O63" i="2"/>
  <c r="N63" i="2"/>
  <c r="M63" i="2"/>
  <c r="L63" i="2"/>
  <c r="K63" i="2"/>
  <c r="H63" i="2"/>
  <c r="G63" i="2"/>
  <c r="F63" i="2"/>
  <c r="E63" i="2"/>
  <c r="D63" i="2"/>
  <c r="BU62" i="2"/>
  <c r="BQ62" i="2"/>
  <c r="BT62" i="2" s="1"/>
  <c r="BV62" i="2" s="1"/>
  <c r="AG62" i="2"/>
  <c r="AH62" i="2" s="1"/>
  <c r="BU61" i="2"/>
  <c r="BQ61" i="2"/>
  <c r="BT61" i="2" s="1"/>
  <c r="AG61" i="2"/>
  <c r="AH61" i="2" s="1"/>
  <c r="AI61" i="2" s="1"/>
  <c r="BU60" i="2"/>
  <c r="BQ60" i="2"/>
  <c r="BT60" i="2" s="1"/>
  <c r="BV60" i="2" s="1"/>
  <c r="AG60" i="2"/>
  <c r="AH60" i="2" s="1"/>
  <c r="BO59" i="2"/>
  <c r="BN59" i="2"/>
  <c r="BM59" i="2"/>
  <c r="BL59" i="2"/>
  <c r="BH59" i="2"/>
  <c r="BG59" i="2"/>
  <c r="BF59" i="2"/>
  <c r="BE59" i="2"/>
  <c r="BD59" i="2"/>
  <c r="BC59" i="2"/>
  <c r="BB59" i="2"/>
  <c r="AZ59" i="2"/>
  <c r="AY59" i="2"/>
  <c r="AU59" i="2"/>
  <c r="AT59" i="2"/>
  <c r="AS59" i="2"/>
  <c r="AR59" i="2"/>
  <c r="AQ59" i="2"/>
  <c r="AC59" i="2"/>
  <c r="AB59" i="2"/>
  <c r="AA59" i="2"/>
  <c r="Z59" i="2"/>
  <c r="Y59" i="2"/>
  <c r="U59" i="2"/>
  <c r="S59" i="2"/>
  <c r="R59" i="2"/>
  <c r="Q59" i="2"/>
  <c r="O59" i="2"/>
  <c r="N59" i="2"/>
  <c r="M59" i="2"/>
  <c r="L59" i="2"/>
  <c r="K59" i="2"/>
  <c r="H59" i="2"/>
  <c r="G59" i="2"/>
  <c r="F59" i="2"/>
  <c r="E59" i="2"/>
  <c r="D59" i="2"/>
  <c r="AH58" i="2"/>
  <c r="BU58" i="2" s="1"/>
  <c r="AF58" i="2"/>
  <c r="BS58" i="2" s="1"/>
  <c r="AE58" i="2"/>
  <c r="BR58" i="2" s="1"/>
  <c r="AD58" i="2"/>
  <c r="BQ58" i="2" s="1"/>
  <c r="BQ57" i="2"/>
  <c r="BT57" i="2" s="1"/>
  <c r="AH57" i="2"/>
  <c r="AG57" i="2"/>
  <c r="BQ56" i="2"/>
  <c r="BT56" i="2" s="1"/>
  <c r="AH56" i="2"/>
  <c r="BU56" i="2" s="1"/>
  <c r="AG56" i="2"/>
  <c r="BU55" i="2"/>
  <c r="BQ55" i="2"/>
  <c r="BT55" i="2" s="1"/>
  <c r="AH55" i="2"/>
  <c r="AG55" i="2"/>
  <c r="BQ54" i="2"/>
  <c r="BT54" i="2" s="1"/>
  <c r="AH54" i="2"/>
  <c r="AG54" i="2"/>
  <c r="BQ53" i="2"/>
  <c r="BT53" i="2" s="1"/>
  <c r="AH53" i="2"/>
  <c r="BU53" i="2" s="1"/>
  <c r="AG53" i="2"/>
  <c r="BQ52" i="2"/>
  <c r="BT52" i="2" s="1"/>
  <c r="AH52" i="2"/>
  <c r="AG52" i="2"/>
  <c r="AC49" i="2"/>
  <c r="BQ51" i="2"/>
  <c r="BT51" i="2" s="1"/>
  <c r="AH51" i="2"/>
  <c r="BU51" i="2" s="1"/>
  <c r="AG51" i="2"/>
  <c r="AH50" i="2"/>
  <c r="BU50" i="2" s="1"/>
  <c r="AF50" i="2"/>
  <c r="BS50" i="2" s="1"/>
  <c r="AE50" i="2"/>
  <c r="BR50" i="2" s="1"/>
  <c r="AD50" i="2"/>
  <c r="BQ50" i="2" s="1"/>
  <c r="BO49" i="2"/>
  <c r="BN49" i="2"/>
  <c r="BM49" i="2"/>
  <c r="BL49" i="2"/>
  <c r="BH49" i="2"/>
  <c r="BG49" i="2"/>
  <c r="BF49" i="2"/>
  <c r="BE49" i="2"/>
  <c r="BD49" i="2"/>
  <c r="BB49" i="2"/>
  <c r="AZ49" i="2"/>
  <c r="AY49" i="2"/>
  <c r="AU49" i="2"/>
  <c r="AT49" i="2"/>
  <c r="AS49" i="2"/>
  <c r="AR49" i="2"/>
  <c r="AQ49" i="2"/>
  <c r="AB49" i="2"/>
  <c r="AA49" i="2"/>
  <c r="Z49" i="2"/>
  <c r="Y49" i="2"/>
  <c r="U49" i="2"/>
  <c r="S49" i="2"/>
  <c r="R49" i="2"/>
  <c r="Q49" i="2"/>
  <c r="O49" i="2"/>
  <c r="N49" i="2"/>
  <c r="M49" i="2"/>
  <c r="L49" i="2"/>
  <c r="K49" i="2"/>
  <c r="H49" i="2"/>
  <c r="G49" i="2"/>
  <c r="F49" i="2"/>
  <c r="E49" i="2"/>
  <c r="D49" i="2"/>
  <c r="BQ48" i="2"/>
  <c r="BT48" i="2" s="1"/>
  <c r="AH48" i="2"/>
  <c r="AG48" i="2"/>
  <c r="BQ47" i="2"/>
  <c r="BT47" i="2" s="1"/>
  <c r="AI47" i="2"/>
  <c r="BV47" i="2" s="1"/>
  <c r="AH47" i="2"/>
  <c r="BU47" i="2" s="1"/>
  <c r="AG47" i="2"/>
  <c r="BQ46" i="2"/>
  <c r="BT46" i="2" s="1"/>
  <c r="AH46" i="2"/>
  <c r="AG46" i="2"/>
  <c r="BQ45" i="2"/>
  <c r="BT45" i="2" s="1"/>
  <c r="AH45" i="2"/>
  <c r="BU45" i="2" s="1"/>
  <c r="AG45" i="2"/>
  <c r="AI45" i="2" s="1"/>
  <c r="BV45" i="2" s="1"/>
  <c r="BQ44" i="2"/>
  <c r="BT44" i="2" s="1"/>
  <c r="AH44" i="2"/>
  <c r="AG44" i="2"/>
  <c r="BQ43" i="2"/>
  <c r="AH43" i="2"/>
  <c r="AJ43" i="2" s="1"/>
  <c r="AG43" i="2"/>
  <c r="AF43" i="2"/>
  <c r="BS43" i="2" s="1"/>
  <c r="AE43" i="2"/>
  <c r="BR43" i="2" s="1"/>
  <c r="CB42" i="2"/>
  <c r="AN42" i="2"/>
  <c r="CA42" i="2" s="1"/>
  <c r="AM42" i="2"/>
  <c r="BZ42" i="2" s="1"/>
  <c r="AL42" i="2"/>
  <c r="BY42" i="2" s="1"/>
  <c r="AK42" i="2"/>
  <c r="AJ42" i="2"/>
  <c r="BW42" i="2" s="1"/>
  <c r="AH42" i="2"/>
  <c r="BU42" i="2" s="1"/>
  <c r="AG42" i="2"/>
  <c r="BT42" i="2" s="1"/>
  <c r="AF42" i="2"/>
  <c r="BS42" i="2" s="1"/>
  <c r="AE42" i="2"/>
  <c r="BR42" i="2" s="1"/>
  <c r="BQ42" i="2"/>
  <c r="BQ41" i="2"/>
  <c r="AH41" i="2"/>
  <c r="BU41" i="2" s="1"/>
  <c r="AF41" i="2"/>
  <c r="AE41" i="2"/>
  <c r="BR41" i="2" s="1"/>
  <c r="BU40" i="2"/>
  <c r="BQ40" i="2"/>
  <c r="AH40" i="2"/>
  <c r="AF40" i="2"/>
  <c r="BS40" i="2" s="1"/>
  <c r="AE40" i="2"/>
  <c r="BR40" i="2" s="1"/>
  <c r="BN39" i="2"/>
  <c r="BM39" i="2"/>
  <c r="BH39" i="2"/>
  <c r="BG39" i="2"/>
  <c r="BF39" i="2"/>
  <c r="BE39" i="2"/>
  <c r="BD39" i="2"/>
  <c r="BB39" i="2"/>
  <c r="AZ39" i="2"/>
  <c r="AY39" i="2"/>
  <c r="AU39" i="2"/>
  <c r="AT39" i="2"/>
  <c r="AS39" i="2"/>
  <c r="AR39" i="2"/>
  <c r="AQ39" i="2"/>
  <c r="AB39" i="2"/>
  <c r="AA39" i="2"/>
  <c r="Z39" i="2"/>
  <c r="U39" i="2"/>
  <c r="S39" i="2"/>
  <c r="R39" i="2"/>
  <c r="Q39" i="2"/>
  <c r="O39" i="2"/>
  <c r="N39" i="2"/>
  <c r="M39" i="2"/>
  <c r="L39" i="2"/>
  <c r="K39" i="2"/>
  <c r="H39" i="2"/>
  <c r="G39" i="2"/>
  <c r="F39" i="2"/>
  <c r="E39" i="2"/>
  <c r="D39" i="2"/>
  <c r="BQ38" i="2"/>
  <c r="CB38" i="2"/>
  <c r="AN38" i="2"/>
  <c r="CA38" i="2" s="1"/>
  <c r="AM38" i="2"/>
  <c r="BZ38" i="2" s="1"/>
  <c r="AL38" i="2"/>
  <c r="BY38" i="2" s="1"/>
  <c r="AK38" i="2"/>
  <c r="AJ38" i="2"/>
  <c r="BW38" i="2" s="1"/>
  <c r="AH38" i="2"/>
  <c r="BU38" i="2" s="1"/>
  <c r="AG38" i="2"/>
  <c r="BT38" i="2" s="1"/>
  <c r="AF38" i="2"/>
  <c r="BS38" i="2" s="1"/>
  <c r="AE38" i="2"/>
  <c r="BR38" i="2" s="1"/>
  <c r="BS37" i="2"/>
  <c r="CB37" i="2"/>
  <c r="AN37" i="2"/>
  <c r="CA37" i="2" s="1"/>
  <c r="AM37" i="2"/>
  <c r="BZ37" i="2" s="1"/>
  <c r="AL37" i="2"/>
  <c r="BY37" i="2" s="1"/>
  <c r="AK37" i="2"/>
  <c r="AJ37" i="2"/>
  <c r="BW37" i="2" s="1"/>
  <c r="AH37" i="2"/>
  <c r="BU37" i="2" s="1"/>
  <c r="AG37" i="2"/>
  <c r="BT37" i="2" s="1"/>
  <c r="AF37" i="2"/>
  <c r="AE37" i="2"/>
  <c r="BR37" i="2" s="1"/>
  <c r="BQ37" i="2"/>
  <c r="BQ36" i="2"/>
  <c r="CB36" i="2"/>
  <c r="AN36" i="2"/>
  <c r="CA36" i="2" s="1"/>
  <c r="AM36" i="2"/>
  <c r="BZ36" i="2" s="1"/>
  <c r="AL36" i="2"/>
  <c r="BY36" i="2" s="1"/>
  <c r="AK36" i="2"/>
  <c r="AJ36" i="2"/>
  <c r="BW36" i="2" s="1"/>
  <c r="AH36" i="2"/>
  <c r="BU36" i="2" s="1"/>
  <c r="AG36" i="2"/>
  <c r="BT36" i="2" s="1"/>
  <c r="AF36" i="2"/>
  <c r="BS36" i="2" s="1"/>
  <c r="AE36" i="2"/>
  <c r="BR36" i="2" s="1"/>
  <c r="CB35" i="2"/>
  <c r="AN35" i="2"/>
  <c r="CA35" i="2" s="1"/>
  <c r="AM35" i="2"/>
  <c r="BZ35" i="2" s="1"/>
  <c r="AL35" i="2"/>
  <c r="BY35" i="2" s="1"/>
  <c r="AK35" i="2"/>
  <c r="AJ35" i="2"/>
  <c r="BW35" i="2" s="1"/>
  <c r="AH35" i="2"/>
  <c r="BU35" i="2" s="1"/>
  <c r="AG35" i="2"/>
  <c r="BT35" i="2" s="1"/>
  <c r="AF35" i="2"/>
  <c r="BS35" i="2" s="1"/>
  <c r="AE35" i="2"/>
  <c r="BR35" i="2" s="1"/>
  <c r="BQ35" i="2"/>
  <c r="BQ34" i="2"/>
  <c r="CB34" i="2"/>
  <c r="AN34" i="2"/>
  <c r="CA34" i="2" s="1"/>
  <c r="AM34" i="2"/>
  <c r="BZ34" i="2" s="1"/>
  <c r="AL34" i="2"/>
  <c r="BY34" i="2" s="1"/>
  <c r="AK34" i="2"/>
  <c r="AJ34" i="2"/>
  <c r="BW34" i="2" s="1"/>
  <c r="AH34" i="2"/>
  <c r="BU34" i="2" s="1"/>
  <c r="AG34" i="2"/>
  <c r="BT34" i="2" s="1"/>
  <c r="AF34" i="2"/>
  <c r="BS34" i="2" s="1"/>
  <c r="AE34" i="2"/>
  <c r="BR34" i="2" s="1"/>
  <c r="CB33" i="2"/>
  <c r="AN33" i="2"/>
  <c r="CA33" i="2" s="1"/>
  <c r="AM33" i="2"/>
  <c r="BZ33" i="2" s="1"/>
  <c r="AL33" i="2"/>
  <c r="BY33" i="2" s="1"/>
  <c r="AK33" i="2"/>
  <c r="AJ33" i="2"/>
  <c r="BW33" i="2" s="1"/>
  <c r="AH33" i="2"/>
  <c r="BU33" i="2" s="1"/>
  <c r="AG33" i="2"/>
  <c r="BT33" i="2" s="1"/>
  <c r="AF33" i="2"/>
  <c r="BS33" i="2" s="1"/>
  <c r="AE33" i="2"/>
  <c r="BR33" i="2" s="1"/>
  <c r="BQ33" i="2"/>
  <c r="CB32" i="2"/>
  <c r="AN32" i="2"/>
  <c r="AM32" i="2"/>
  <c r="BZ32" i="2" s="1"/>
  <c r="AL32" i="2"/>
  <c r="BY32" i="2" s="1"/>
  <c r="AK32" i="2"/>
  <c r="AJ32" i="2"/>
  <c r="BW32" i="2" s="1"/>
  <c r="AH32" i="2"/>
  <c r="BU32" i="2" s="1"/>
  <c r="AG32" i="2"/>
  <c r="BT32" i="2" s="1"/>
  <c r="AF32" i="2"/>
  <c r="BS32" i="2" s="1"/>
  <c r="AE32" i="2"/>
  <c r="BR32" i="2" s="1"/>
  <c r="BQ32" i="2"/>
  <c r="BQ31" i="2"/>
  <c r="CB31" i="2"/>
  <c r="AN31" i="2"/>
  <c r="CA31" i="2" s="1"/>
  <c r="AM31" i="2"/>
  <c r="BZ31" i="2" s="1"/>
  <c r="AL31" i="2"/>
  <c r="BY31" i="2" s="1"/>
  <c r="AK31" i="2"/>
  <c r="AJ31" i="2"/>
  <c r="BW31" i="2" s="1"/>
  <c r="AH31" i="2"/>
  <c r="BU31" i="2" s="1"/>
  <c r="AG31" i="2"/>
  <c r="BT31" i="2" s="1"/>
  <c r="AF31" i="2"/>
  <c r="BS31" i="2" s="1"/>
  <c r="AE31" i="2"/>
  <c r="BR31" i="2" s="1"/>
  <c r="CB30" i="2"/>
  <c r="AN30" i="2"/>
  <c r="CA30" i="2" s="1"/>
  <c r="AM30" i="2"/>
  <c r="BZ30" i="2" s="1"/>
  <c r="AL30" i="2"/>
  <c r="BY30" i="2" s="1"/>
  <c r="AK30" i="2"/>
  <c r="AJ30" i="2"/>
  <c r="BW30" i="2" s="1"/>
  <c r="AH30" i="2"/>
  <c r="BU30" i="2" s="1"/>
  <c r="AG30" i="2"/>
  <c r="BT30" i="2" s="1"/>
  <c r="AF30" i="2"/>
  <c r="BS30" i="2" s="1"/>
  <c r="AE30" i="2"/>
  <c r="BR30" i="2" s="1"/>
  <c r="BQ30" i="2"/>
  <c r="BN29" i="2"/>
  <c r="BM29" i="2"/>
  <c r="BH29" i="2"/>
  <c r="BG29" i="2"/>
  <c r="BF29" i="2"/>
  <c r="BE29" i="2"/>
  <c r="BD29" i="2"/>
  <c r="BC29" i="2"/>
  <c r="AZ29" i="2"/>
  <c r="AY29" i="2"/>
  <c r="AU29" i="2"/>
  <c r="AT29" i="2"/>
  <c r="AS29" i="2"/>
  <c r="AR29" i="2"/>
  <c r="AQ29" i="2"/>
  <c r="AB29" i="2"/>
  <c r="AA29" i="2"/>
  <c r="Z29" i="2"/>
  <c r="U29" i="2"/>
  <c r="S29" i="2"/>
  <c r="R29" i="2"/>
  <c r="Q29" i="2"/>
  <c r="O29" i="2"/>
  <c r="N29" i="2"/>
  <c r="M29" i="2"/>
  <c r="L29" i="2"/>
  <c r="K29" i="2"/>
  <c r="H29" i="2"/>
  <c r="G29" i="2"/>
  <c r="F29" i="2"/>
  <c r="E29" i="2"/>
  <c r="D29" i="2"/>
  <c r="BQ28" i="2"/>
  <c r="CB28" i="2"/>
  <c r="AN28" i="2"/>
  <c r="CA28" i="2" s="1"/>
  <c r="AM28" i="2"/>
  <c r="BZ28" i="2" s="1"/>
  <c r="AL28" i="2"/>
  <c r="BY28" i="2" s="1"/>
  <c r="AK28" i="2"/>
  <c r="AJ28" i="2"/>
  <c r="BW28" i="2" s="1"/>
  <c r="AH28" i="2"/>
  <c r="BU28" i="2" s="1"/>
  <c r="AG28" i="2"/>
  <c r="BT28" i="2" s="1"/>
  <c r="AF28" i="2"/>
  <c r="BS28" i="2" s="1"/>
  <c r="AE28" i="2"/>
  <c r="BR28" i="2" s="1"/>
  <c r="CB27" i="2"/>
  <c r="AN27" i="2"/>
  <c r="CA27" i="2" s="1"/>
  <c r="AM27" i="2"/>
  <c r="BZ27" i="2" s="1"/>
  <c r="AL27" i="2"/>
  <c r="BY27" i="2" s="1"/>
  <c r="AK27" i="2"/>
  <c r="AJ27" i="2"/>
  <c r="BW27" i="2" s="1"/>
  <c r="AH27" i="2"/>
  <c r="BU27" i="2" s="1"/>
  <c r="AG27" i="2"/>
  <c r="BT27" i="2" s="1"/>
  <c r="AF27" i="2"/>
  <c r="BS27" i="2" s="1"/>
  <c r="AE27" i="2"/>
  <c r="BR27" i="2" s="1"/>
  <c r="BQ27" i="2"/>
  <c r="CB26" i="2"/>
  <c r="AN26" i="2"/>
  <c r="CA26" i="2" s="1"/>
  <c r="AM26" i="2"/>
  <c r="BZ26" i="2" s="1"/>
  <c r="AL26" i="2"/>
  <c r="BY26" i="2" s="1"/>
  <c r="AK26" i="2"/>
  <c r="AJ26" i="2"/>
  <c r="BW26" i="2" s="1"/>
  <c r="AH26" i="2"/>
  <c r="BU26" i="2" s="1"/>
  <c r="AG26" i="2"/>
  <c r="BT26" i="2" s="1"/>
  <c r="AF26" i="2"/>
  <c r="BS26" i="2" s="1"/>
  <c r="AE26" i="2"/>
  <c r="BR26" i="2" s="1"/>
  <c r="BQ26" i="2"/>
  <c r="CB25" i="2"/>
  <c r="AN25" i="2"/>
  <c r="CA25" i="2" s="1"/>
  <c r="AM25" i="2"/>
  <c r="BZ25" i="2" s="1"/>
  <c r="AL25" i="2"/>
  <c r="BY25" i="2" s="1"/>
  <c r="AK25" i="2"/>
  <c r="AJ25" i="2"/>
  <c r="BW25" i="2" s="1"/>
  <c r="AH25" i="2"/>
  <c r="BU25" i="2" s="1"/>
  <c r="AG25" i="2"/>
  <c r="BT25" i="2" s="1"/>
  <c r="AF25" i="2"/>
  <c r="BS25" i="2" s="1"/>
  <c r="AE25" i="2"/>
  <c r="BR25" i="2" s="1"/>
  <c r="BQ25" i="2"/>
  <c r="BQ24" i="2"/>
  <c r="CB24" i="2"/>
  <c r="AN24" i="2"/>
  <c r="CA24" i="2" s="1"/>
  <c r="AM24" i="2"/>
  <c r="BZ24" i="2" s="1"/>
  <c r="AL24" i="2"/>
  <c r="BY24" i="2" s="1"/>
  <c r="AK24" i="2"/>
  <c r="AJ24" i="2"/>
  <c r="BW24" i="2" s="1"/>
  <c r="AH24" i="2"/>
  <c r="BU24" i="2" s="1"/>
  <c r="AG24" i="2"/>
  <c r="BT24" i="2" s="1"/>
  <c r="AF24" i="2"/>
  <c r="BS24" i="2" s="1"/>
  <c r="AE24" i="2"/>
  <c r="BR24" i="2" s="1"/>
  <c r="CB23" i="2"/>
  <c r="AN23" i="2"/>
  <c r="CA23" i="2" s="1"/>
  <c r="AM23" i="2"/>
  <c r="BZ23" i="2" s="1"/>
  <c r="AL23" i="2"/>
  <c r="BY23" i="2" s="1"/>
  <c r="AK23" i="2"/>
  <c r="AJ23" i="2"/>
  <c r="BW23" i="2" s="1"/>
  <c r="AH23" i="2"/>
  <c r="BU23" i="2" s="1"/>
  <c r="AG23" i="2"/>
  <c r="BT23" i="2" s="1"/>
  <c r="AF23" i="2"/>
  <c r="BS23" i="2" s="1"/>
  <c r="AE23" i="2"/>
  <c r="BR23" i="2" s="1"/>
  <c r="BQ23" i="2"/>
  <c r="BG22" i="2"/>
  <c r="BP22" i="2" s="1"/>
  <c r="AT22" i="2"/>
  <c r="CB22" i="2"/>
  <c r="AN22" i="2"/>
  <c r="CA22" i="2" s="1"/>
  <c r="AM22" i="2"/>
  <c r="BZ22" i="2" s="1"/>
  <c r="AL22" i="2"/>
  <c r="BY22" i="2" s="1"/>
  <c r="AK22" i="2"/>
  <c r="AJ22" i="2"/>
  <c r="BW22" i="2" s="1"/>
  <c r="AH22" i="2"/>
  <c r="BU22" i="2" s="1"/>
  <c r="AG22" i="2"/>
  <c r="AF22" i="2"/>
  <c r="BS22" i="2" s="1"/>
  <c r="AE22" i="2"/>
  <c r="BR22" i="2" s="1"/>
  <c r="BQ22" i="2"/>
  <c r="CB21" i="2"/>
  <c r="AN21" i="2"/>
  <c r="CA21" i="2" s="1"/>
  <c r="AM21" i="2"/>
  <c r="BZ21" i="2" s="1"/>
  <c r="AL21" i="2"/>
  <c r="BY21" i="2" s="1"/>
  <c r="AK21" i="2"/>
  <c r="AJ21" i="2"/>
  <c r="BW21" i="2" s="1"/>
  <c r="AH21" i="2"/>
  <c r="BU21" i="2" s="1"/>
  <c r="AG21" i="2"/>
  <c r="BT21" i="2" s="1"/>
  <c r="AF21" i="2"/>
  <c r="BS21" i="2" s="1"/>
  <c r="AE21" i="2"/>
  <c r="BR21" i="2" s="1"/>
  <c r="BQ21" i="2"/>
  <c r="AN20" i="2"/>
  <c r="CA20" i="2" s="1"/>
  <c r="AM20" i="2"/>
  <c r="BZ20" i="2" s="1"/>
  <c r="AL20" i="2"/>
  <c r="BY20" i="2" s="1"/>
  <c r="AK20" i="2"/>
  <c r="AJ20" i="2"/>
  <c r="BW20" i="2" s="1"/>
  <c r="AH20" i="2"/>
  <c r="BU20" i="2" s="1"/>
  <c r="AG20" i="2"/>
  <c r="AF20" i="2"/>
  <c r="BS20" i="2" s="1"/>
  <c r="AE20" i="2"/>
  <c r="BR20" i="2" s="1"/>
  <c r="BQ20" i="2"/>
  <c r="BN19" i="2"/>
  <c r="BM19" i="2"/>
  <c r="BH19" i="2"/>
  <c r="BF19" i="2"/>
  <c r="BE19" i="2"/>
  <c r="BD19" i="2"/>
  <c r="AZ19" i="2"/>
  <c r="AY19" i="2"/>
  <c r="AU19" i="2"/>
  <c r="AS19" i="2"/>
  <c r="AR19" i="2"/>
  <c r="AQ19" i="2"/>
  <c r="AB19" i="2"/>
  <c r="AA19" i="2"/>
  <c r="Z19" i="2"/>
  <c r="U19" i="2"/>
  <c r="S19" i="2"/>
  <c r="R19" i="2"/>
  <c r="Q19" i="2"/>
  <c r="O19" i="2"/>
  <c r="N19" i="2"/>
  <c r="M19" i="2"/>
  <c r="L19" i="2"/>
  <c r="K19" i="2"/>
  <c r="H19" i="2"/>
  <c r="G19" i="2"/>
  <c r="F19" i="2"/>
  <c r="E19" i="2"/>
  <c r="D19" i="2"/>
  <c r="CB18" i="2"/>
  <c r="AN18" i="2"/>
  <c r="CA18" i="2" s="1"/>
  <c r="AM18" i="2"/>
  <c r="BZ18" i="2" s="1"/>
  <c r="AL18" i="2"/>
  <c r="BY18" i="2" s="1"/>
  <c r="AK18" i="2"/>
  <c r="AJ18" i="2"/>
  <c r="BW18" i="2" s="1"/>
  <c r="AH18" i="2"/>
  <c r="BU18" i="2" s="1"/>
  <c r="AG18" i="2"/>
  <c r="BT18" i="2" s="1"/>
  <c r="AF18" i="2"/>
  <c r="BS18" i="2" s="1"/>
  <c r="AE18" i="2"/>
  <c r="BR18" i="2" s="1"/>
  <c r="BQ18" i="2"/>
  <c r="CB17" i="2"/>
  <c r="AN17" i="2"/>
  <c r="CA17" i="2" s="1"/>
  <c r="AM17" i="2"/>
  <c r="BZ17" i="2" s="1"/>
  <c r="AL17" i="2"/>
  <c r="BY17" i="2" s="1"/>
  <c r="AK17" i="2"/>
  <c r="AJ17" i="2"/>
  <c r="BW17" i="2" s="1"/>
  <c r="AH17" i="2"/>
  <c r="BU17" i="2" s="1"/>
  <c r="AG17" i="2"/>
  <c r="BT17" i="2" s="1"/>
  <c r="AF17" i="2"/>
  <c r="BS17" i="2" s="1"/>
  <c r="AE17" i="2"/>
  <c r="BR17" i="2" s="1"/>
  <c r="BQ17" i="2"/>
  <c r="CB16" i="2"/>
  <c r="AN16" i="2"/>
  <c r="CA16" i="2" s="1"/>
  <c r="AM16" i="2"/>
  <c r="BZ16" i="2" s="1"/>
  <c r="AL16" i="2"/>
  <c r="BY16" i="2" s="1"/>
  <c r="AK16" i="2"/>
  <c r="AJ16" i="2"/>
  <c r="BW16" i="2" s="1"/>
  <c r="AH16" i="2"/>
  <c r="BU16" i="2" s="1"/>
  <c r="AG16" i="2"/>
  <c r="BT16" i="2" s="1"/>
  <c r="AF16" i="2"/>
  <c r="BS16" i="2" s="1"/>
  <c r="AE16" i="2"/>
  <c r="BR16" i="2" s="1"/>
  <c r="BQ16" i="2"/>
  <c r="BW15" i="2"/>
  <c r="CB15" i="2"/>
  <c r="AN15" i="2"/>
  <c r="CA15" i="2" s="1"/>
  <c r="AM15" i="2"/>
  <c r="BZ15" i="2" s="1"/>
  <c r="AL15" i="2"/>
  <c r="BY15" i="2" s="1"/>
  <c r="AK15" i="2"/>
  <c r="AH15" i="2"/>
  <c r="BU15" i="2" s="1"/>
  <c r="AG15" i="2"/>
  <c r="BT15" i="2" s="1"/>
  <c r="AF15" i="2"/>
  <c r="BS15" i="2" s="1"/>
  <c r="AE15" i="2"/>
  <c r="BR15" i="2" s="1"/>
  <c r="BQ15" i="2"/>
  <c r="CB14" i="2"/>
  <c r="AN14" i="2"/>
  <c r="CA14" i="2" s="1"/>
  <c r="AM14" i="2"/>
  <c r="BZ14" i="2" s="1"/>
  <c r="AL14" i="2"/>
  <c r="BY14" i="2" s="1"/>
  <c r="AK14" i="2"/>
  <c r="AJ14" i="2"/>
  <c r="BW14" i="2" s="1"/>
  <c r="AH14" i="2"/>
  <c r="BU14" i="2" s="1"/>
  <c r="AG14" i="2"/>
  <c r="BT14" i="2" s="1"/>
  <c r="AF14" i="2"/>
  <c r="BS14" i="2" s="1"/>
  <c r="AE14" i="2"/>
  <c r="BR14" i="2" s="1"/>
  <c r="BQ14" i="2"/>
  <c r="CB13" i="2"/>
  <c r="AN13" i="2"/>
  <c r="CA13" i="2" s="1"/>
  <c r="AM13" i="2"/>
  <c r="BZ13" i="2" s="1"/>
  <c r="AL13" i="2"/>
  <c r="BY13" i="2" s="1"/>
  <c r="AK13" i="2"/>
  <c r="AJ13" i="2"/>
  <c r="BW13" i="2" s="1"/>
  <c r="AH13" i="2"/>
  <c r="BU13" i="2" s="1"/>
  <c r="AG13" i="2"/>
  <c r="BT13" i="2" s="1"/>
  <c r="AF13" i="2"/>
  <c r="BS13" i="2" s="1"/>
  <c r="AE13" i="2"/>
  <c r="BR13" i="2" s="1"/>
  <c r="BQ13" i="2"/>
  <c r="CB12" i="2"/>
  <c r="AN12" i="2"/>
  <c r="CA12" i="2" s="1"/>
  <c r="AM12" i="2"/>
  <c r="BZ12" i="2" s="1"/>
  <c r="AL12" i="2"/>
  <c r="BY12" i="2" s="1"/>
  <c r="AK12" i="2"/>
  <c r="AH12" i="2"/>
  <c r="AG12" i="2"/>
  <c r="BT12" i="2" s="1"/>
  <c r="AF12" i="2"/>
  <c r="BS12" i="2" s="1"/>
  <c r="AE12" i="2"/>
  <c r="BR12" i="2" s="1"/>
  <c r="BQ12" i="2"/>
  <c r="BN11" i="2"/>
  <c r="BM11" i="2"/>
  <c r="BH11" i="2"/>
  <c r="BG11" i="2"/>
  <c r="BF11" i="2"/>
  <c r="BE11" i="2"/>
  <c r="BD11" i="2"/>
  <c r="BC11" i="2"/>
  <c r="AZ11" i="2"/>
  <c r="AY11" i="2"/>
  <c r="AU11" i="2"/>
  <c r="AT11" i="2"/>
  <c r="AS11" i="2"/>
  <c r="AR11" i="2"/>
  <c r="AQ11" i="2"/>
  <c r="AB11" i="2"/>
  <c r="AA11" i="2"/>
  <c r="Z11" i="2"/>
  <c r="U11" i="2"/>
  <c r="S11" i="2"/>
  <c r="R11" i="2"/>
  <c r="Q11" i="2"/>
  <c r="O11" i="2"/>
  <c r="N11" i="2"/>
  <c r="M11" i="2"/>
  <c r="L11" i="2"/>
  <c r="K11" i="2"/>
  <c r="H11" i="2"/>
  <c r="G11" i="2"/>
  <c r="F11" i="2"/>
  <c r="E11" i="2"/>
  <c r="D11" i="2"/>
  <c r="F82" i="1"/>
  <c r="I82" i="1" s="1"/>
  <c r="F81" i="1"/>
  <c r="I81" i="1" s="1"/>
  <c r="F80" i="1"/>
  <c r="I80" i="1" s="1"/>
  <c r="F79" i="1"/>
  <c r="I79" i="1" s="1"/>
  <c r="F78" i="1"/>
  <c r="I78" i="1" s="1"/>
  <c r="F77" i="1"/>
  <c r="F76" i="1"/>
  <c r="I76" i="1" s="1"/>
  <c r="F74" i="1"/>
  <c r="I74" i="1" s="1"/>
  <c r="F73" i="1"/>
  <c r="I73" i="1" s="1"/>
  <c r="F72" i="1"/>
  <c r="I72" i="1" s="1"/>
  <c r="F70" i="1"/>
  <c r="I70" i="1" s="1"/>
  <c r="F69" i="1"/>
  <c r="I69" i="1" s="1"/>
  <c r="F68" i="1"/>
  <c r="I68" i="1" s="1"/>
  <c r="F67" i="1"/>
  <c r="I67" i="1" s="1"/>
  <c r="F66" i="1"/>
  <c r="I66" i="1" s="1"/>
  <c r="F65" i="1"/>
  <c r="F64" i="1"/>
  <c r="I64" i="1" s="1"/>
  <c r="F62" i="1"/>
  <c r="I62" i="1" s="1"/>
  <c r="F61" i="1"/>
  <c r="F60" i="1"/>
  <c r="I60" i="1" s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D49" i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D39" i="1"/>
  <c r="F38" i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D29" i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I18" i="1"/>
  <c r="I17" i="1"/>
  <c r="I16" i="1"/>
  <c r="I15" i="1"/>
  <c r="I14" i="1"/>
  <c r="I13" i="1"/>
  <c r="I12" i="1"/>
  <c r="D11" i="1"/>
  <c r="BI84" i="2" l="1"/>
  <c r="BC22" i="2"/>
  <c r="CC22" i="2" s="1"/>
  <c r="I71" i="1"/>
  <c r="F75" i="1"/>
  <c r="F49" i="1"/>
  <c r="G83" i="2"/>
  <c r="R83" i="2"/>
  <c r="AS83" i="2"/>
  <c r="BP19" i="2"/>
  <c r="AG41" i="2"/>
  <c r="BP59" i="2"/>
  <c r="I50" i="1"/>
  <c r="BC49" i="2"/>
  <c r="AI53" i="2"/>
  <c r="BV53" i="2" s="1"/>
  <c r="AG58" i="2"/>
  <c r="BW61" i="2"/>
  <c r="AC71" i="2"/>
  <c r="BW77" i="2"/>
  <c r="BW81" i="2"/>
  <c r="I77" i="1"/>
  <c r="I75" i="1" s="1"/>
  <c r="F63" i="1"/>
  <c r="F59" i="1"/>
  <c r="I65" i="1"/>
  <c r="I63" i="1" s="1"/>
  <c r="BW51" i="2"/>
  <c r="BQ71" i="2"/>
  <c r="BQ75" i="2"/>
  <c r="AO19" i="2"/>
  <c r="BR39" i="2"/>
  <c r="BP49" i="2"/>
  <c r="AI55" i="2"/>
  <c r="AJ55" i="2" s="1"/>
  <c r="AK55" i="2" s="1"/>
  <c r="AL55" i="2" s="1"/>
  <c r="AC63" i="2"/>
  <c r="AJ64" i="2"/>
  <c r="AH11" i="2"/>
  <c r="AH39" i="2"/>
  <c r="AD49" i="2"/>
  <c r="P71" i="2"/>
  <c r="BP71" i="2"/>
  <c r="P75" i="2"/>
  <c r="AE19" i="2"/>
  <c r="BG19" i="2"/>
  <c r="BG83" i="2" s="1"/>
  <c r="AE39" i="2"/>
  <c r="AI52" i="2"/>
  <c r="BV52" i="2" s="1"/>
  <c r="AI56" i="2"/>
  <c r="BV56" i="2" s="1"/>
  <c r="P59" i="2"/>
  <c r="P63" i="2"/>
  <c r="BP63" i="2"/>
  <c r="BU63" i="2"/>
  <c r="AJ68" i="2"/>
  <c r="BP75" i="2"/>
  <c r="BW80" i="2"/>
  <c r="BM83" i="2"/>
  <c r="AB83" i="2"/>
  <c r="AM19" i="2"/>
  <c r="M83" i="2"/>
  <c r="AN29" i="2"/>
  <c r="AY83" i="2"/>
  <c r="BT29" i="2"/>
  <c r="AL11" i="2"/>
  <c r="AK19" i="2"/>
  <c r="BT41" i="2"/>
  <c r="BU19" i="2"/>
  <c r="BU46" i="2"/>
  <c r="BW46" i="2" s="1"/>
  <c r="BR49" i="2"/>
  <c r="BW53" i="2"/>
  <c r="BV55" i="2"/>
  <c r="I61" i="1"/>
  <c r="I59" i="1" s="1"/>
  <c r="D83" i="2"/>
  <c r="H83" i="2"/>
  <c r="S83" i="2"/>
  <c r="Y83" i="2"/>
  <c r="AD11" i="2"/>
  <c r="AM11" i="2"/>
  <c r="AZ83" i="2"/>
  <c r="BD83" i="2"/>
  <c r="BH83" i="2"/>
  <c r="BU12" i="2"/>
  <c r="BU11" i="2" s="1"/>
  <c r="AG19" i="2"/>
  <c r="AE29" i="2"/>
  <c r="BY29" i="2"/>
  <c r="AG40" i="2"/>
  <c r="AK43" i="2"/>
  <c r="BT43" i="2"/>
  <c r="AI46" i="2"/>
  <c r="BV46" i="2" s="1"/>
  <c r="BT74" i="2"/>
  <c r="AH76" i="2"/>
  <c r="AI76" i="2" s="1"/>
  <c r="BT78" i="2"/>
  <c r="BW78" i="2" s="1"/>
  <c r="AM29" i="2"/>
  <c r="BQ29" i="2"/>
  <c r="BU29" i="2"/>
  <c r="BU43" i="2"/>
  <c r="BW45" i="2"/>
  <c r="BY45" i="2" s="1"/>
  <c r="AE49" i="2"/>
  <c r="AH49" i="2"/>
  <c r="AI51" i="2"/>
  <c r="BU52" i="2"/>
  <c r="BQ63" i="2"/>
  <c r="AH65" i="2"/>
  <c r="AI65" i="2" s="1"/>
  <c r="AJ65" i="2" s="1"/>
  <c r="AK65" i="2" s="1"/>
  <c r="BT22" i="2"/>
  <c r="BS29" i="2"/>
  <c r="CA32" i="2"/>
  <c r="CA29" i="2" s="1"/>
  <c r="I49" i="1"/>
  <c r="E83" i="2"/>
  <c r="K83" i="2"/>
  <c r="O83" i="2"/>
  <c r="T83" i="2"/>
  <c r="Z83" i="2"/>
  <c r="AE11" i="2"/>
  <c r="AQ83" i="2"/>
  <c r="AU83" i="2"/>
  <c r="BH84" i="2" s="1"/>
  <c r="BE83" i="2"/>
  <c r="BK83" i="2"/>
  <c r="BO83" i="2"/>
  <c r="F71" i="1"/>
  <c r="L83" i="2"/>
  <c r="Q83" i="2"/>
  <c r="U83" i="2"/>
  <c r="AA83" i="2"/>
  <c r="AR83" i="2"/>
  <c r="BE84" i="2" s="1"/>
  <c r="BL83" i="2"/>
  <c r="BL84" i="2" s="1"/>
  <c r="BT20" i="2"/>
  <c r="CB20" i="2"/>
  <c r="CB19" i="2" s="1"/>
  <c r="BQ39" i="2"/>
  <c r="AF49" i="2"/>
  <c r="BT64" i="2"/>
  <c r="BT63" i="2" s="1"/>
  <c r="BW65" i="2"/>
  <c r="BY65" i="2" s="1"/>
  <c r="CA65" i="2" s="1"/>
  <c r="BW66" i="2"/>
  <c r="BY66" i="2" s="1"/>
  <c r="AP71" i="2"/>
  <c r="CC71" i="2" s="1"/>
  <c r="AP59" i="2"/>
  <c r="CC59" i="2" s="1"/>
  <c r="AJ29" i="2"/>
  <c r="BW29" i="2"/>
  <c r="F29" i="1"/>
  <c r="I38" i="1"/>
  <c r="I29" i="1" s="1"/>
  <c r="AI11" i="2"/>
  <c r="F39" i="1"/>
  <c r="I39" i="1"/>
  <c r="D83" i="1"/>
  <c r="G83" i="1"/>
  <c r="E83" i="1"/>
  <c r="I19" i="1"/>
  <c r="F19" i="1"/>
  <c r="I11" i="1"/>
  <c r="F11" i="1"/>
  <c r="BS11" i="2"/>
  <c r="BW11" i="2"/>
  <c r="CA11" i="2"/>
  <c r="BQ11" i="2"/>
  <c r="BY11" i="2"/>
  <c r="BZ19" i="2"/>
  <c r="BR29" i="2"/>
  <c r="BZ29" i="2"/>
  <c r="BT11" i="2"/>
  <c r="CB11" i="2"/>
  <c r="BR11" i="2"/>
  <c r="BV11" i="2"/>
  <c r="BZ11" i="2"/>
  <c r="AP19" i="2"/>
  <c r="BR19" i="2"/>
  <c r="BW19" i="2"/>
  <c r="CA19" i="2"/>
  <c r="BQ19" i="2"/>
  <c r="BY19" i="2"/>
  <c r="BV29" i="2"/>
  <c r="AI19" i="2"/>
  <c r="BV19" i="2"/>
  <c r="BS19" i="2"/>
  <c r="BU48" i="2"/>
  <c r="BW48" i="2" s="1"/>
  <c r="AF11" i="2"/>
  <c r="AJ11" i="2"/>
  <c r="AN11" i="2"/>
  <c r="AF19" i="2"/>
  <c r="AJ19" i="2"/>
  <c r="AN19" i="2"/>
  <c r="BC19" i="2"/>
  <c r="AF29" i="2"/>
  <c r="AC39" i="2"/>
  <c r="AJ45" i="2"/>
  <c r="BW47" i="2"/>
  <c r="BU57" i="2"/>
  <c r="AH59" i="2"/>
  <c r="AI60" i="2"/>
  <c r="BU59" i="2"/>
  <c r="AH77" i="2"/>
  <c r="AI77" i="2" s="1"/>
  <c r="AG75" i="2"/>
  <c r="BT40" i="2"/>
  <c r="BT39" i="2" s="1"/>
  <c r="AI40" i="2"/>
  <c r="BV40" i="2" s="1"/>
  <c r="AL43" i="2"/>
  <c r="BU44" i="2"/>
  <c r="BS49" i="2"/>
  <c r="AP63" i="2"/>
  <c r="CC63" i="2" s="1"/>
  <c r="AH72" i="2"/>
  <c r="AG71" i="2"/>
  <c r="AG11" i="2"/>
  <c r="AK11" i="2"/>
  <c r="AO11" i="2"/>
  <c r="AC29" i="2"/>
  <c r="AG29" i="2"/>
  <c r="AK29" i="2"/>
  <c r="AO29" i="2"/>
  <c r="AD39" i="2"/>
  <c r="BS41" i="2"/>
  <c r="BS39" i="2" s="1"/>
  <c r="AF39" i="2"/>
  <c r="BQ49" i="2"/>
  <c r="AI54" i="2"/>
  <c r="BV54" i="2" s="1"/>
  <c r="BW55" i="2"/>
  <c r="BY55" i="2" s="1"/>
  <c r="BW57" i="2"/>
  <c r="F83" i="2"/>
  <c r="N83" i="2"/>
  <c r="AX83" i="2"/>
  <c r="BK84" i="2" s="1"/>
  <c r="BB83" i="2"/>
  <c r="BF83" i="2"/>
  <c r="BN83" i="2"/>
  <c r="AD19" i="2"/>
  <c r="AH19" i="2"/>
  <c r="AL19" i="2"/>
  <c r="AT19" i="2"/>
  <c r="AT83" i="2" s="1"/>
  <c r="BG84" i="2" s="1"/>
  <c r="AD29" i="2"/>
  <c r="AH29" i="2"/>
  <c r="AL29" i="2"/>
  <c r="CB29" i="2"/>
  <c r="AI44" i="2"/>
  <c r="BV44" i="2" s="1"/>
  <c r="AJ47" i="2"/>
  <c r="AK47" i="2" s="1"/>
  <c r="AI48" i="2"/>
  <c r="BV48" i="2" s="1"/>
  <c r="BU54" i="2"/>
  <c r="BY47" i="2"/>
  <c r="AG50" i="2"/>
  <c r="BW60" i="2"/>
  <c r="BY60" i="2" s="1"/>
  <c r="CA60" i="2" s="1"/>
  <c r="BV61" i="2"/>
  <c r="BV59" i="2" s="1"/>
  <c r="AG59" i="2"/>
  <c r="AI62" i="2"/>
  <c r="AJ62" i="2" s="1"/>
  <c r="AG63" i="2"/>
  <c r="AH67" i="2"/>
  <c r="AI67" i="2" s="1"/>
  <c r="AJ70" i="2"/>
  <c r="AK70" i="2" s="1"/>
  <c r="BV70" i="2"/>
  <c r="BW70" i="2"/>
  <c r="BT58" i="2"/>
  <c r="BW58" i="2" s="1"/>
  <c r="BT59" i="2"/>
  <c r="BQ59" i="2"/>
  <c r="AJ61" i="2"/>
  <c r="AK61" i="2" s="1"/>
  <c r="BW67" i="2"/>
  <c r="AK68" i="2"/>
  <c r="AH69" i="2"/>
  <c r="AJ74" i="2"/>
  <c r="AK74" i="2" s="1"/>
  <c r="BV74" i="2"/>
  <c r="BW74" i="2"/>
  <c r="BW76" i="2"/>
  <c r="BV76" i="2"/>
  <c r="AI82" i="2"/>
  <c r="AJ82" i="2" s="1"/>
  <c r="BW56" i="2"/>
  <c r="AI57" i="2"/>
  <c r="BV57" i="2" s="1"/>
  <c r="AJ58" i="2"/>
  <c r="BW62" i="2"/>
  <c r="BZ62" i="2" s="1"/>
  <c r="BV64" i="2"/>
  <c r="AH73" i="2"/>
  <c r="AI73" i="2" s="1"/>
  <c r="AI66" i="2"/>
  <c r="BV67" i="2"/>
  <c r="BW79" i="2"/>
  <c r="BZ79" i="2" s="1"/>
  <c r="BV80" i="2"/>
  <c r="BY80" i="2" s="1"/>
  <c r="BW82" i="2"/>
  <c r="BV82" i="2"/>
  <c r="BW68" i="2"/>
  <c r="BW72" i="2"/>
  <c r="BY72" i="2" s="1"/>
  <c r="BT71" i="2"/>
  <c r="AJ78" i="2"/>
  <c r="AK78" i="2" s="1"/>
  <c r="BW69" i="2"/>
  <c r="BV69" i="2"/>
  <c r="BU71" i="2"/>
  <c r="BW73" i="2"/>
  <c r="BV73" i="2"/>
  <c r="AP75" i="2"/>
  <c r="CC75" i="2" s="1"/>
  <c r="AJ79" i="2"/>
  <c r="AK79" i="2" s="1"/>
  <c r="AI80" i="2"/>
  <c r="AH81" i="2"/>
  <c r="BV77" i="2"/>
  <c r="BV81" i="2"/>
  <c r="BY81" i="2" s="1"/>
  <c r="BU75" i="2"/>
  <c r="BD84" i="2" l="1"/>
  <c r="BY46" i="2"/>
  <c r="BY53" i="2"/>
  <c r="AG39" i="2"/>
  <c r="AG83" i="2" s="1"/>
  <c r="BU39" i="2"/>
  <c r="AJ40" i="2"/>
  <c r="BV78" i="2"/>
  <c r="BZ65" i="2"/>
  <c r="CB65" i="2" s="1"/>
  <c r="BT19" i="2"/>
  <c r="BF84" i="2"/>
  <c r="BW43" i="2"/>
  <c r="BY43" i="2" s="1"/>
  <c r="CA43" i="2" s="1"/>
  <c r="AI41" i="2"/>
  <c r="BV41" i="2" s="1"/>
  <c r="BV39" i="2" s="1"/>
  <c r="AL68" i="2"/>
  <c r="AM68" i="2" s="1"/>
  <c r="BY77" i="2"/>
  <c r="BW64" i="2"/>
  <c r="BT75" i="2"/>
  <c r="AK64" i="2"/>
  <c r="AL64" i="2" s="1"/>
  <c r="AM64" i="2" s="1"/>
  <c r="AN64" i="2" s="1"/>
  <c r="AJ56" i="2"/>
  <c r="BY48" i="2"/>
  <c r="CA48" i="2" s="1"/>
  <c r="AJ53" i="2"/>
  <c r="AK53" i="2" s="1"/>
  <c r="AH75" i="2"/>
  <c r="BZ45" i="2"/>
  <c r="CB45" i="2" s="1"/>
  <c r="AE83" i="2"/>
  <c r="AJ52" i="2"/>
  <c r="BC83" i="2"/>
  <c r="CC19" i="2"/>
  <c r="AC83" i="2"/>
  <c r="AJ76" i="2"/>
  <c r="AK76" i="2" s="1"/>
  <c r="AL76" i="2" s="1"/>
  <c r="AM76" i="2" s="1"/>
  <c r="AJ44" i="2"/>
  <c r="AJ51" i="2"/>
  <c r="BV51" i="2"/>
  <c r="BW52" i="2"/>
  <c r="AI81" i="2"/>
  <c r="CA81" i="2"/>
  <c r="AJ48" i="2"/>
  <c r="AJ46" i="2"/>
  <c r="AK46" i="2" s="1"/>
  <c r="BY79" i="2"/>
  <c r="BZ68" i="2"/>
  <c r="BY67" i="2"/>
  <c r="CA67" i="2" s="1"/>
  <c r="BZ73" i="2"/>
  <c r="AD83" i="2"/>
  <c r="BZ57" i="2"/>
  <c r="BW44" i="2"/>
  <c r="BZ44" i="2" s="1"/>
  <c r="CA55" i="2"/>
  <c r="CA46" i="2"/>
  <c r="I83" i="1"/>
  <c r="F83" i="1"/>
  <c r="AK58" i="2"/>
  <c r="AL58" i="2" s="1"/>
  <c r="AH71" i="2"/>
  <c r="CA45" i="2"/>
  <c r="BY82" i="2"/>
  <c r="BZ81" i="2"/>
  <c r="CB81" i="2" s="1"/>
  <c r="AJ73" i="2"/>
  <c r="BW63" i="2"/>
  <c r="BY76" i="2"/>
  <c r="BV75" i="2"/>
  <c r="BY74" i="2"/>
  <c r="AI69" i="2"/>
  <c r="AJ69" i="2" s="1"/>
  <c r="AJ66" i="2"/>
  <c r="AL61" i="2"/>
  <c r="AG49" i="2"/>
  <c r="BT50" i="2"/>
  <c r="AK48" i="2"/>
  <c r="AK44" i="2"/>
  <c r="AL44" i="2" s="1"/>
  <c r="BY57" i="2"/>
  <c r="AI72" i="2"/>
  <c r="AJ72" i="2" s="1"/>
  <c r="AK40" i="2"/>
  <c r="AI59" i="2"/>
  <c r="AJ57" i="2"/>
  <c r="AF83" i="2"/>
  <c r="AM43" i="2"/>
  <c r="AK45" i="2"/>
  <c r="AL45" i="2" s="1"/>
  <c r="BR83" i="2"/>
  <c r="BY64" i="2"/>
  <c r="BV63" i="2"/>
  <c r="BZ64" i="2"/>
  <c r="BZ74" i="2"/>
  <c r="CA66" i="2"/>
  <c r="BZ66" i="2"/>
  <c r="CB66" i="2" s="1"/>
  <c r="AK62" i="2"/>
  <c r="AK56" i="2"/>
  <c r="AL56" i="2" s="1"/>
  <c r="BY62" i="2"/>
  <c r="CB62" i="2" s="1"/>
  <c r="BW40" i="2"/>
  <c r="BY73" i="2"/>
  <c r="BV71" i="2"/>
  <c r="CA72" i="2"/>
  <c r="BY78" i="2"/>
  <c r="AJ80" i="2"/>
  <c r="BY56" i="2"/>
  <c r="AK82" i="2"/>
  <c r="AL74" i="2"/>
  <c r="AM74" i="2" s="1"/>
  <c r="AJ67" i="2"/>
  <c r="AH63" i="2"/>
  <c r="BY61" i="2"/>
  <c r="AJ54" i="2"/>
  <c r="AL47" i="2"/>
  <c r="AM47" i="2" s="1"/>
  <c r="BZ55" i="2"/>
  <c r="CB55" i="2" s="1"/>
  <c r="CA47" i="2"/>
  <c r="AJ77" i="2"/>
  <c r="AK77" i="2" s="1"/>
  <c r="CA62" i="2"/>
  <c r="AJ60" i="2"/>
  <c r="AK60" i="2" s="1"/>
  <c r="BU49" i="2"/>
  <c r="BU83" i="2" s="1"/>
  <c r="AP49" i="2"/>
  <c r="CC49" i="2" s="1"/>
  <c r="BZ46" i="2"/>
  <c r="CB46" i="2" s="1"/>
  <c r="BS83" i="2"/>
  <c r="AL78" i="2"/>
  <c r="AL70" i="2"/>
  <c r="AJ81" i="2"/>
  <c r="AK81" i="2" s="1"/>
  <c r="AL79" i="2"/>
  <c r="BY69" i="2"/>
  <c r="BZ78" i="2"/>
  <c r="BZ72" i="2"/>
  <c r="CB72" i="2" s="1"/>
  <c r="BW71" i="2"/>
  <c r="AI75" i="2"/>
  <c r="CA69" i="2"/>
  <c r="BZ56" i="2"/>
  <c r="BZ76" i="2"/>
  <c r="BW75" i="2"/>
  <c r="BZ67" i="2"/>
  <c r="CB67" i="2" s="1"/>
  <c r="BY70" i="2"/>
  <c r="AK67" i="2"/>
  <c r="AL65" i="2"/>
  <c r="AM65" i="2" s="1"/>
  <c r="BZ60" i="2"/>
  <c r="BW59" i="2"/>
  <c r="BY68" i="2"/>
  <c r="AL46" i="2"/>
  <c r="BW54" i="2"/>
  <c r="BZ54" i="2" s="1"/>
  <c r="BZ47" i="2"/>
  <c r="CB47" i="2" s="1"/>
  <c r="AP39" i="2"/>
  <c r="CC39" i="2" s="1"/>
  <c r="AM55" i="2"/>
  <c r="AN55" i="2" s="1"/>
  <c r="AP29" i="2"/>
  <c r="CC29" i="2" s="1"/>
  <c r="BQ83" i="2"/>
  <c r="AI39" i="2" l="1"/>
  <c r="AJ41" i="2"/>
  <c r="BW41" i="2"/>
  <c r="BW39" i="2" s="1"/>
  <c r="AL53" i="2"/>
  <c r="AM53" i="2" s="1"/>
  <c r="BY59" i="2"/>
  <c r="CB73" i="2"/>
  <c r="CA73" i="2"/>
  <c r="AI63" i="2"/>
  <c r="AJ75" i="2"/>
  <c r="AH83" i="2"/>
  <c r="AK52" i="2"/>
  <c r="BY44" i="2"/>
  <c r="CA44" i="2" s="1"/>
  <c r="CB68" i="2"/>
  <c r="CB57" i="2"/>
  <c r="CB79" i="2"/>
  <c r="CA79" i="2"/>
  <c r="AK51" i="2"/>
  <c r="AL51" i="2" s="1"/>
  <c r="BY54" i="2"/>
  <c r="CA54" i="2" s="1"/>
  <c r="CA78" i="2"/>
  <c r="BZ69" i="2"/>
  <c r="BZ52" i="2"/>
  <c r="BY52" i="2"/>
  <c r="CB74" i="2"/>
  <c r="CA82" i="2"/>
  <c r="BY51" i="2"/>
  <c r="CB54" i="2"/>
  <c r="CA56" i="2"/>
  <c r="AJ63" i="2"/>
  <c r="AK59" i="2"/>
  <c r="BW50" i="2"/>
  <c r="BT49" i="2"/>
  <c r="BT83" i="2" s="1"/>
  <c r="AM61" i="2"/>
  <c r="CA77" i="2"/>
  <c r="BZ77" i="2"/>
  <c r="CB77" i="2" s="1"/>
  <c r="CA53" i="2"/>
  <c r="BZ53" i="2"/>
  <c r="CB53" i="2" s="1"/>
  <c r="AJ71" i="2"/>
  <c r="AM58" i="2"/>
  <c r="BY71" i="2"/>
  <c r="CA70" i="2"/>
  <c r="CA80" i="2"/>
  <c r="BZ80" i="2"/>
  <c r="CB80" i="2" s="1"/>
  <c r="CB69" i="2"/>
  <c r="AL60" i="2"/>
  <c r="AJ59" i="2"/>
  <c r="AN74" i="2"/>
  <c r="AO74" i="2" s="1"/>
  <c r="AK73" i="2"/>
  <c r="BZ82" i="2"/>
  <c r="CB82" i="2" s="1"/>
  <c r="CA57" i="2"/>
  <c r="AM56" i="2"/>
  <c r="CA64" i="2"/>
  <c r="AM45" i="2"/>
  <c r="BY58" i="2"/>
  <c r="AM44" i="2"/>
  <c r="AN44" i="2" s="1"/>
  <c r="AL66" i="2"/>
  <c r="CA68" i="2"/>
  <c r="AK54" i="2"/>
  <c r="AK66" i="2"/>
  <c r="CA61" i="2"/>
  <c r="CA59" i="2" s="1"/>
  <c r="BZ61" i="2"/>
  <c r="BZ59" i="2" s="1"/>
  <c r="AI71" i="2"/>
  <c r="AK72" i="2"/>
  <c r="BZ48" i="2"/>
  <c r="CB48" i="2" s="1"/>
  <c r="AI49" i="2"/>
  <c r="AJ50" i="2"/>
  <c r="AK69" i="2"/>
  <c r="AL69" i="2" s="1"/>
  <c r="CB76" i="2"/>
  <c r="BY75" i="2"/>
  <c r="AK80" i="2"/>
  <c r="AK75" i="2" s="1"/>
  <c r="AN43" i="2"/>
  <c r="AM79" i="2"/>
  <c r="AN79" i="2" s="1"/>
  <c r="AM78" i="2"/>
  <c r="AO55" i="2"/>
  <c r="AO64" i="2"/>
  <c r="AM46" i="2"/>
  <c r="AN46" i="2" s="1"/>
  <c r="BZ43" i="2"/>
  <c r="CB43" i="2" s="1"/>
  <c r="AL67" i="2"/>
  <c r="AM67" i="2" s="1"/>
  <c r="AN65" i="2"/>
  <c r="AO65" i="2" s="1"/>
  <c r="CB60" i="2"/>
  <c r="BZ71" i="2"/>
  <c r="AL81" i="2"/>
  <c r="AL77" i="2"/>
  <c r="AM77" i="2" s="1"/>
  <c r="AN47" i="2"/>
  <c r="BZ70" i="2"/>
  <c r="CB70" i="2" s="1"/>
  <c r="CB56" i="2"/>
  <c r="AN76" i="2"/>
  <c r="AO76" i="2" s="1"/>
  <c r="CB78" i="2"/>
  <c r="AL40" i="2"/>
  <c r="AL62" i="2"/>
  <c r="CB64" i="2"/>
  <c r="BY63" i="2"/>
  <c r="CA76" i="2"/>
  <c r="CA74" i="2"/>
  <c r="AK57" i="2"/>
  <c r="AL57" i="2" s="1"/>
  <c r="AL48" i="2"/>
  <c r="AN68" i="2"/>
  <c r="AO68" i="2" s="1"/>
  <c r="AM70" i="2"/>
  <c r="AN70" i="2" s="1"/>
  <c r="AL82" i="2"/>
  <c r="AM82" i="2" s="1"/>
  <c r="CA71" i="2" l="1"/>
  <c r="AK41" i="2"/>
  <c r="AL41" i="2"/>
  <c r="BY41" i="2" s="1"/>
  <c r="AJ39" i="2"/>
  <c r="CA75" i="2"/>
  <c r="AN53" i="2"/>
  <c r="AO53" i="2" s="1"/>
  <c r="CB71" i="2"/>
  <c r="CB61" i="2"/>
  <c r="AI83" i="2"/>
  <c r="AL52" i="2"/>
  <c r="AM52" i="2" s="1"/>
  <c r="CB44" i="2"/>
  <c r="AM51" i="2"/>
  <c r="AN51" i="2" s="1"/>
  <c r="CB59" i="2"/>
  <c r="BZ63" i="2"/>
  <c r="AL80" i="2"/>
  <c r="AM80" i="2" s="1"/>
  <c r="BZ51" i="2"/>
  <c r="CB51" i="2" s="1"/>
  <c r="CA51" i="2"/>
  <c r="CB52" i="2"/>
  <c r="CA52" i="2"/>
  <c r="AJ49" i="2"/>
  <c r="AJ83" i="2" s="1"/>
  <c r="AL59" i="2"/>
  <c r="BW49" i="2"/>
  <c r="BW83" i="2" s="1"/>
  <c r="AN58" i="2"/>
  <c r="AO58" i="2" s="1"/>
  <c r="BY40" i="2"/>
  <c r="AN77" i="2"/>
  <c r="AO77" i="2" s="1"/>
  <c r="AO79" i="2"/>
  <c r="AK71" i="2"/>
  <c r="AM62" i="2"/>
  <c r="CA58" i="2"/>
  <c r="BZ58" i="2"/>
  <c r="CB58" i="2" s="1"/>
  <c r="AN78" i="2"/>
  <c r="AO78" i="2" s="1"/>
  <c r="AN61" i="2"/>
  <c r="AO61" i="2" s="1"/>
  <c r="AM60" i="2"/>
  <c r="BZ75" i="2"/>
  <c r="CB75" i="2"/>
  <c r="AK50" i="2"/>
  <c r="AL63" i="2"/>
  <c r="AL72" i="2"/>
  <c r="BY50" i="2"/>
  <c r="BZ50" i="2"/>
  <c r="BV49" i="2"/>
  <c r="BV83" i="2" s="1"/>
  <c r="AL54" i="2"/>
  <c r="AM54" i="2" s="1"/>
  <c r="AO70" i="2"/>
  <c r="AM57" i="2"/>
  <c r="AN57" i="2" s="1"/>
  <c r="CB63" i="2"/>
  <c r="AN82" i="2"/>
  <c r="AO82" i="2" s="1"/>
  <c r="AN56" i="2"/>
  <c r="AO56" i="2" s="1"/>
  <c r="AN67" i="2"/>
  <c r="AO67" i="2" s="1"/>
  <c r="AM69" i="2"/>
  <c r="AN69" i="2" s="1"/>
  <c r="AM48" i="2"/>
  <c r="AN48" i="2" s="1"/>
  <c r="AM40" i="2"/>
  <c r="AN40" i="2" s="1"/>
  <c r="AM66" i="2"/>
  <c r="AN66" i="2" s="1"/>
  <c r="AK63" i="2"/>
  <c r="CA63" i="2"/>
  <c r="AL73" i="2"/>
  <c r="AM73" i="2" s="1"/>
  <c r="AN45" i="2"/>
  <c r="AM81" i="2"/>
  <c r="AN81" i="2" s="1"/>
  <c r="AL75" i="2" l="1"/>
  <c r="BY39" i="2"/>
  <c r="AM41" i="2"/>
  <c r="AK39" i="2"/>
  <c r="AL39" i="2"/>
  <c r="AM75" i="2"/>
  <c r="AN52" i="2"/>
  <c r="AO52" i="2" s="1"/>
  <c r="AO51" i="2"/>
  <c r="BZ49" i="2"/>
  <c r="AN63" i="2"/>
  <c r="CA40" i="2"/>
  <c r="BY49" i="2"/>
  <c r="BY83" i="2" s="1"/>
  <c r="CB50" i="2"/>
  <c r="CB49" i="2" s="1"/>
  <c r="AN54" i="2"/>
  <c r="AO54" i="2" s="1"/>
  <c r="AL71" i="2"/>
  <c r="AM59" i="2"/>
  <c r="AN62" i="2"/>
  <c r="AO62" i="2" s="1"/>
  <c r="AM39" i="2"/>
  <c r="AO40" i="2"/>
  <c r="BZ40" i="2"/>
  <c r="AK49" i="2"/>
  <c r="AK83" i="2" s="1"/>
  <c r="AO69" i="2"/>
  <c r="AO81" i="2"/>
  <c r="AN73" i="2"/>
  <c r="AO73" i="2" s="1"/>
  <c r="AO66" i="2"/>
  <c r="AM63" i="2"/>
  <c r="AO57" i="2"/>
  <c r="CA50" i="2"/>
  <c r="CA49" i="2" s="1"/>
  <c r="BX83" i="2"/>
  <c r="AN80" i="2"/>
  <c r="AN75" i="2" s="1"/>
  <c r="AM72" i="2"/>
  <c r="AN72" i="2" s="1"/>
  <c r="AN60" i="2"/>
  <c r="AN59" i="2" s="1"/>
  <c r="AL50" i="2"/>
  <c r="AM50" i="2" s="1"/>
  <c r="BZ41" i="2" l="1"/>
  <c r="BZ39" i="2" s="1"/>
  <c r="BZ83" i="2" s="1"/>
  <c r="AN41" i="2"/>
  <c r="AN71" i="2"/>
  <c r="CB40" i="2"/>
  <c r="AO63" i="2"/>
  <c r="AM71" i="2"/>
  <c r="AO72" i="2"/>
  <c r="AO71" i="2" s="1"/>
  <c r="AM49" i="2"/>
  <c r="AO60" i="2"/>
  <c r="AO59" i="2" s="1"/>
  <c r="AN50" i="2"/>
  <c r="AN49" i="2" s="1"/>
  <c r="AL49" i="2"/>
  <c r="AL83" i="2" s="1"/>
  <c r="AO80" i="2"/>
  <c r="AO75" i="2" s="1"/>
  <c r="CA41" i="2" l="1"/>
  <c r="CA39" i="2" s="1"/>
  <c r="CA83" i="2" s="1"/>
  <c r="AN39" i="2"/>
  <c r="AO41" i="2"/>
  <c r="AM83" i="2"/>
  <c r="AN83" i="2"/>
  <c r="AO49" i="2"/>
  <c r="CB41" i="2" l="1"/>
  <c r="CB39" i="2" s="1"/>
  <c r="CB83" i="2" s="1"/>
  <c r="AO39" i="2"/>
  <c r="AO83" i="2" s="1"/>
  <c r="P11" i="2"/>
  <c r="P83" i="2" s="1"/>
  <c r="AP11" i="2"/>
  <c r="AP83" i="2" l="1"/>
  <c r="CC11" i="2"/>
  <c r="CC83" i="2" s="1"/>
  <c r="BP83" i="2" l="1"/>
</calcChain>
</file>

<file path=xl/sharedStrings.xml><?xml version="1.0" encoding="utf-8"?>
<sst xmlns="http://schemas.openxmlformats.org/spreadsheetml/2006/main" count="333" uniqueCount="108">
  <si>
    <t>Cuenta Pública 2020</t>
  </si>
  <si>
    <t>Casa de las Artesanías del Estado de Yucatán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</si>
  <si>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</si>
  <si>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</si>
  <si>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</si>
  <si>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</si>
  <si>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</si>
  <si>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</si>
  <si>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</si>
  <si>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</si>
  <si>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</si>
  <si>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</si>
  <si>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</si>
  <si>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</si>
  <si>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</si>
  <si>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</si>
  <si>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</si>
  <si>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</si>
  <si>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</si>
  <si>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</si>
  <si>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</si>
  <si>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</si>
  <si>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</si>
  <si>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</si>
  <si>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</si>
  <si>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</si>
  <si>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</si>
  <si>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</si>
  <si>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</si>
  <si>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</si>
  <si>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</si>
  <si>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</si>
  <si>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</si>
  <si>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</si>
  <si>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</si>
  <si>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</si>
  <si>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</si>
  <si>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</si>
  <si>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</si>
  <si>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</si>
  <si>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</si>
  <si>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</si>
  <si>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</si>
  <si>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</si>
  <si>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</si>
  <si>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</si>
  <si>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</si>
  <si>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</si>
  <si>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</si>
  <si>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</si>
  <si>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</si>
  <si>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</si>
  <si>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</si>
  <si>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</si>
  <si>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</si>
  <si>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</si>
  <si>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</si>
  <si>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</si>
  <si>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</si>
  <si>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</si>
  <si>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</si>
  <si>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</si>
  <si>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</si>
  <si>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</si>
  <si>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</si>
  <si>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</si>
  <si>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</si>
  <si>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</si>
  <si>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</si>
  <si>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</si>
  <si>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</si>
  <si>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</si>
  <si>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</si>
  <si>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</si>
  <si>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</si>
  <si>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</si>
  <si>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</si>
  <si>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</si>
  <si>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</si>
  <si>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</si>
  <si>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</si>
  <si>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</si>
  <si>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</si>
  <si>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</si>
  <si>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</si>
  <si>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</si>
  <si>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</si>
  <si>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_____________________________________</t>
  </si>
  <si>
    <t>LIC. DAFNE CELINA LÓPEZ OSORIO</t>
  </si>
  <si>
    <t>DIRECTORA GENERAL</t>
  </si>
  <si>
    <t>Cuenta Pública 2019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</si>
  <si>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</si>
  <si>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</si>
  <si>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</si>
  <si>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</si>
  <si>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</si>
  <si>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</si>
  <si>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</si>
  <si>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</si>
  <si>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</si>
  <si>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</si>
  <si>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</si>
  <si>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</si>
  <si>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</si>
  <si>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ING. GIOVANNA TRACONIS ALCOCER</t>
  </si>
  <si>
    <t>ADMINISTRADORA</t>
  </si>
  <si>
    <t>Del 1 al 31 de Diciembre de 2020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</si>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</sst>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7FFDDC"/>
        <bgColor indexed="64"/>
      </patternFill>
    </fill>
    <fill>
      <patternFill patternType="solid">
        <fgColor rgb="FFFFA3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/>
    <xf numFmtId="0" fontId="4" fillId="0" borderId="0" xfId="0" applyFont="1" applyFill="1"/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12" xfId="1" applyNumberFormat="1" applyFont="1" applyFill="1" applyBorder="1" applyAlignment="1" applyProtection="1">
      <alignment horizontal="center"/>
    </xf>
    <xf numFmtId="49" fontId="3" fillId="0" borderId="0" xfId="0" applyNumberFormat="1" applyFont="1" applyFill="1"/>
    <xf numFmtId="0" fontId="3" fillId="0" borderId="0" xfId="0" applyFont="1" applyFill="1"/>
    <xf numFmtId="43" fontId="3" fillId="0" borderId="0" xfId="1" applyFont="1" applyFill="1" applyAlignment="1">
      <alignment horizontal="center" vertical="top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49" fontId="3" fillId="0" borderId="0" xfId="0" applyNumberFormat="1" applyFont="1"/>
    <xf numFmtId="43" fontId="3" fillId="0" borderId="0" xfId="1" applyFont="1" applyAlignment="1">
      <alignment horizontal="center" vertical="top"/>
    </xf>
    <xf numFmtId="43" fontId="8" fillId="0" borderId="13" xfId="1" applyFont="1" applyFill="1" applyBorder="1" applyAlignment="1" applyProtection="1">
      <alignment horizontal="right"/>
      <protection locked="0"/>
    </xf>
    <xf numFmtId="43" fontId="8" fillId="0" borderId="4" xfId="1" applyFont="1" applyFill="1" applyBorder="1" applyAlignment="1" applyProtection="1">
      <alignment horizontal="right"/>
      <protection locked="0"/>
    </xf>
    <xf numFmtId="43" fontId="8" fillId="0" borderId="13" xfId="1" applyFont="1" applyFill="1" applyBorder="1" applyAlignment="1">
      <alignment horizontal="right"/>
    </xf>
    <xf numFmtId="43" fontId="8" fillId="0" borderId="14" xfId="1" applyFont="1" applyFill="1" applyBorder="1" applyAlignment="1" applyProtection="1">
      <alignment horizontal="right"/>
      <protection locked="0"/>
    </xf>
    <xf numFmtId="43" fontId="8" fillId="0" borderId="6" xfId="1" applyFont="1" applyFill="1" applyBorder="1" applyAlignment="1" applyProtection="1">
      <alignment horizontal="right"/>
      <protection locked="0"/>
    </xf>
    <xf numFmtId="43" fontId="8" fillId="0" borderId="14" xfId="1" applyFont="1" applyFill="1" applyBorder="1" applyAlignment="1">
      <alignment horizontal="right"/>
    </xf>
    <xf numFmtId="0" fontId="9" fillId="0" borderId="9" xfId="0" applyFont="1" applyFill="1" applyBorder="1" applyAlignment="1">
      <alignment horizontal="justify" vertical="center" wrapText="1"/>
    </xf>
    <xf numFmtId="0" fontId="9" fillId="0" borderId="11" xfId="0" applyFont="1" applyFill="1" applyBorder="1" applyAlignment="1">
      <alignment horizontal="justify" vertical="center" wrapText="1"/>
    </xf>
    <xf numFmtId="43" fontId="3" fillId="0" borderId="0" xfId="0" applyNumberFormat="1" applyFont="1"/>
    <xf numFmtId="0" fontId="11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Alignment="1">
      <alignment horizontal="center"/>
    </xf>
    <xf numFmtId="43" fontId="6" fillId="0" borderId="13" xfId="1" applyFont="1" applyFill="1" applyBorder="1" applyAlignment="1">
      <alignment horizontal="right"/>
    </xf>
    <xf numFmtId="43" fontId="6" fillId="0" borderId="4" xfId="1" applyFont="1" applyFill="1" applyBorder="1" applyAlignment="1">
      <alignment horizontal="right"/>
    </xf>
    <xf numFmtId="43" fontId="8" fillId="0" borderId="15" xfId="1" applyFont="1" applyFill="1" applyBorder="1" applyAlignment="1" applyProtection="1">
      <alignment horizontal="right"/>
      <protection locked="0"/>
    </xf>
    <xf numFmtId="0" fontId="12" fillId="0" borderId="0" xfId="0" applyFont="1" applyFill="1"/>
    <xf numFmtId="37" fontId="2" fillId="2" borderId="2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43" fontId="6" fillId="16" borderId="13" xfId="1" applyFont="1" applyFill="1" applyBorder="1" applyAlignment="1">
      <alignment horizontal="right"/>
    </xf>
    <xf numFmtId="44" fontId="9" fillId="0" borderId="13" xfId="2" applyFont="1" applyFill="1" applyBorder="1" applyAlignment="1">
      <alignment horizontal="center" vertical="center"/>
    </xf>
    <xf numFmtId="43" fontId="6" fillId="0" borderId="5" xfId="1" applyFont="1" applyFill="1" applyBorder="1" applyAlignment="1" applyProtection="1">
      <alignment horizontal="right"/>
    </xf>
    <xf numFmtId="43" fontId="6" fillId="0" borderId="13" xfId="1" applyFont="1" applyFill="1" applyBorder="1" applyAlignment="1" applyProtection="1">
      <alignment horizontal="right"/>
    </xf>
    <xf numFmtId="43" fontId="6" fillId="0" borderId="13" xfId="1" applyFont="1" applyFill="1" applyBorder="1" applyAlignment="1" applyProtection="1">
      <alignment horizontal="right"/>
      <protection locked="0"/>
    </xf>
    <xf numFmtId="43" fontId="12" fillId="0" borderId="0" xfId="0" applyNumberFormat="1" applyFont="1" applyFill="1"/>
    <xf numFmtId="43" fontId="8" fillId="3" borderId="13" xfId="1" applyFont="1" applyFill="1" applyBorder="1" applyAlignment="1" applyProtection="1">
      <alignment horizontal="right"/>
      <protection locked="0"/>
    </xf>
    <xf numFmtId="43" fontId="8" fillId="4" borderId="13" xfId="1" applyFont="1" applyFill="1" applyBorder="1" applyAlignment="1" applyProtection="1">
      <alignment horizontal="right"/>
      <protection locked="0"/>
    </xf>
    <xf numFmtId="43" fontId="8" fillId="5" borderId="13" xfId="1" applyFont="1" applyFill="1" applyBorder="1" applyAlignment="1" applyProtection="1">
      <alignment horizontal="right"/>
      <protection locked="0"/>
    </xf>
    <xf numFmtId="43" fontId="8" fillId="6" borderId="13" xfId="1" applyFont="1" applyFill="1" applyBorder="1" applyAlignment="1" applyProtection="1">
      <alignment horizontal="right"/>
      <protection locked="0"/>
    </xf>
    <xf numFmtId="43" fontId="8" fillId="14" borderId="13" xfId="1" applyFont="1" applyFill="1" applyBorder="1" applyAlignment="1" applyProtection="1">
      <alignment horizontal="right"/>
      <protection locked="0"/>
    </xf>
    <xf numFmtId="43" fontId="8" fillId="9" borderId="13" xfId="1" applyFont="1" applyFill="1" applyBorder="1" applyAlignment="1" applyProtection="1">
      <alignment horizontal="right"/>
      <protection locked="0"/>
    </xf>
    <xf numFmtId="43" fontId="8" fillId="10" borderId="13" xfId="1" applyFont="1" applyFill="1" applyBorder="1" applyAlignment="1" applyProtection="1">
      <alignment horizontal="right"/>
      <protection locked="0"/>
    </xf>
    <xf numFmtId="43" fontId="8" fillId="11" borderId="13" xfId="1" applyFont="1" applyFill="1" applyBorder="1" applyAlignment="1" applyProtection="1">
      <alignment horizontal="right"/>
      <protection locked="0"/>
    </xf>
    <xf numFmtId="43" fontId="8" fillId="12" borderId="13" xfId="1" applyFont="1" applyFill="1" applyBorder="1" applyAlignment="1" applyProtection="1">
      <alignment horizontal="right"/>
      <protection locked="0"/>
    </xf>
    <xf numFmtId="43" fontId="8" fillId="13" borderId="13" xfId="1" applyFont="1" applyFill="1" applyBorder="1" applyAlignment="1" applyProtection="1">
      <alignment horizontal="right"/>
      <protection locked="0"/>
    </xf>
    <xf numFmtId="43" fontId="8" fillId="13" borderId="4" xfId="1" applyFont="1" applyFill="1" applyBorder="1" applyAlignment="1" applyProtection="1">
      <alignment horizontal="right"/>
      <protection locked="0"/>
    </xf>
    <xf numFmtId="43" fontId="8" fillId="3" borderId="5" xfId="1" applyFont="1" applyFill="1" applyBorder="1" applyAlignment="1" applyProtection="1">
      <alignment horizontal="right"/>
    </xf>
    <xf numFmtId="43" fontId="8" fillId="4" borderId="13" xfId="1" applyFont="1" applyFill="1" applyBorder="1" applyAlignment="1" applyProtection="1">
      <alignment horizontal="right"/>
    </xf>
    <xf numFmtId="43" fontId="8" fillId="5" borderId="13" xfId="1" applyFont="1" applyFill="1" applyBorder="1" applyAlignment="1" applyProtection="1">
      <alignment horizontal="right"/>
    </xf>
    <xf numFmtId="43" fontId="8" fillId="6" borderId="13" xfId="1" applyFont="1" applyFill="1" applyBorder="1" applyAlignment="1" applyProtection="1">
      <alignment horizontal="right"/>
    </xf>
    <xf numFmtId="43" fontId="8" fillId="14" borderId="13" xfId="1" applyFont="1" applyFill="1" applyBorder="1" applyAlignment="1" applyProtection="1">
      <alignment horizontal="right"/>
    </xf>
    <xf numFmtId="43" fontId="8" fillId="7" borderId="13" xfId="1" applyFont="1" applyFill="1" applyBorder="1" applyAlignment="1" applyProtection="1">
      <alignment horizontal="right"/>
    </xf>
    <xf numFmtId="43" fontId="8" fillId="8" borderId="13" xfId="1" applyFont="1" applyFill="1" applyBorder="1" applyAlignment="1" applyProtection="1">
      <alignment horizontal="right"/>
    </xf>
    <xf numFmtId="43" fontId="8" fillId="9" borderId="13" xfId="1" applyFont="1" applyFill="1" applyBorder="1" applyAlignment="1">
      <alignment horizontal="right"/>
    </xf>
    <xf numFmtId="43" fontId="8" fillId="10" borderId="13" xfId="1" applyFont="1" applyFill="1" applyBorder="1" applyAlignment="1">
      <alignment horizontal="right"/>
    </xf>
    <xf numFmtId="43" fontId="8" fillId="11" borderId="13" xfId="1" applyFont="1" applyFill="1" applyBorder="1" applyAlignment="1">
      <alignment horizontal="right"/>
    </xf>
    <xf numFmtId="43" fontId="8" fillId="12" borderId="13" xfId="1" applyFont="1" applyFill="1" applyBorder="1" applyAlignment="1">
      <alignment horizontal="right"/>
    </xf>
    <xf numFmtId="43" fontId="8" fillId="3" borderId="13" xfId="1" applyFont="1" applyFill="1" applyBorder="1" applyAlignment="1" applyProtection="1">
      <alignment horizontal="right"/>
    </xf>
    <xf numFmtId="43" fontId="8" fillId="9" borderId="13" xfId="1" applyFont="1" applyFill="1" applyBorder="1" applyAlignment="1" applyProtection="1">
      <alignment horizontal="right"/>
    </xf>
    <xf numFmtId="43" fontId="8" fillId="10" borderId="13" xfId="1" applyFont="1" applyFill="1" applyBorder="1" applyAlignment="1" applyProtection="1">
      <alignment horizontal="right"/>
    </xf>
    <xf numFmtId="43" fontId="8" fillId="11" borderId="13" xfId="1" applyFont="1" applyFill="1" applyBorder="1" applyAlignment="1" applyProtection="1">
      <alignment horizontal="right"/>
    </xf>
    <xf numFmtId="43" fontId="8" fillId="12" borderId="13" xfId="1" applyFont="1" applyFill="1" applyBorder="1" applyAlignment="1" applyProtection="1">
      <alignment horizontal="right"/>
    </xf>
    <xf numFmtId="43" fontId="8" fillId="13" borderId="13" xfId="1" applyFont="1" applyFill="1" applyBorder="1" applyAlignment="1" applyProtection="1">
      <alignment horizontal="right"/>
    </xf>
    <xf numFmtId="43" fontId="3" fillId="0" borderId="0" xfId="1" applyFont="1"/>
    <xf numFmtId="43" fontId="3" fillId="0" borderId="0" xfId="0" applyNumberFormat="1" applyFont="1" applyFill="1"/>
    <xf numFmtId="43" fontId="8" fillId="13" borderId="13" xfId="1" applyFont="1" applyFill="1" applyBorder="1" applyAlignment="1">
      <alignment horizontal="right"/>
    </xf>
    <xf numFmtId="43" fontId="8" fillId="0" borderId="5" xfId="1" applyFont="1" applyFill="1" applyBorder="1" applyAlignment="1" applyProtection="1">
      <alignment horizontal="right"/>
    </xf>
    <xf numFmtId="43" fontId="8" fillId="0" borderId="13" xfId="1" applyFont="1" applyFill="1" applyBorder="1" applyAlignment="1" applyProtection="1">
      <alignment horizontal="right"/>
    </xf>
    <xf numFmtId="43" fontId="6" fillId="3" borderId="13" xfId="1" applyFont="1" applyFill="1" applyBorder="1" applyAlignment="1">
      <alignment horizontal="right"/>
    </xf>
    <xf numFmtId="43" fontId="6" fillId="4" borderId="13" xfId="1" applyFont="1" applyFill="1" applyBorder="1" applyAlignment="1">
      <alignment horizontal="right"/>
    </xf>
    <xf numFmtId="43" fontId="6" fillId="5" borderId="13" xfId="1" applyFont="1" applyFill="1" applyBorder="1" applyAlignment="1">
      <alignment horizontal="right"/>
    </xf>
    <xf numFmtId="43" fontId="6" fillId="6" borderId="13" xfId="1" applyFont="1" applyFill="1" applyBorder="1" applyAlignment="1">
      <alignment horizontal="right"/>
    </xf>
    <xf numFmtId="43" fontId="6" fillId="14" borderId="13" xfId="1" applyFont="1" applyFill="1" applyBorder="1" applyAlignment="1">
      <alignment horizontal="right"/>
    </xf>
    <xf numFmtId="43" fontId="6" fillId="9" borderId="13" xfId="1" applyFont="1" applyFill="1" applyBorder="1" applyAlignment="1">
      <alignment horizontal="right"/>
    </xf>
    <xf numFmtId="43" fontId="6" fillId="10" borderId="13" xfId="1" applyFont="1" applyFill="1" applyBorder="1" applyAlignment="1">
      <alignment horizontal="right"/>
    </xf>
    <xf numFmtId="43" fontId="6" fillId="11" borderId="13" xfId="1" applyFont="1" applyFill="1" applyBorder="1" applyAlignment="1">
      <alignment horizontal="right"/>
    </xf>
    <xf numFmtId="43" fontId="6" fillId="12" borderId="13" xfId="1" applyFont="1" applyFill="1" applyBorder="1" applyAlignment="1">
      <alignment horizontal="right"/>
    </xf>
    <xf numFmtId="43" fontId="6" fillId="13" borderId="13" xfId="1" applyFont="1" applyFill="1" applyBorder="1" applyAlignment="1">
      <alignment horizontal="right"/>
    </xf>
    <xf numFmtId="43" fontId="6" fillId="13" borderId="4" xfId="1" applyFont="1" applyFill="1" applyBorder="1" applyAlignment="1">
      <alignment horizontal="right"/>
    </xf>
    <xf numFmtId="43" fontId="6" fillId="3" borderId="5" xfId="1" applyFont="1" applyFill="1" applyBorder="1" applyAlignment="1" applyProtection="1">
      <alignment horizontal="right"/>
    </xf>
    <xf numFmtId="43" fontId="6" fillId="4" borderId="13" xfId="1" applyFont="1" applyFill="1" applyBorder="1" applyAlignment="1" applyProtection="1">
      <alignment horizontal="right"/>
    </xf>
    <xf numFmtId="43" fontId="6" fillId="5" borderId="13" xfId="1" applyFont="1" applyFill="1" applyBorder="1" applyAlignment="1" applyProtection="1">
      <alignment horizontal="right"/>
    </xf>
    <xf numFmtId="43" fontId="6" fillId="6" borderId="13" xfId="1" applyFont="1" applyFill="1" applyBorder="1" applyAlignment="1" applyProtection="1">
      <alignment horizontal="right"/>
    </xf>
    <xf numFmtId="43" fontId="6" fillId="14" borderId="13" xfId="1" applyFont="1" applyFill="1" applyBorder="1" applyAlignment="1" applyProtection="1">
      <alignment horizontal="right"/>
    </xf>
    <xf numFmtId="43" fontId="6" fillId="7" borderId="13" xfId="1" applyFont="1" applyFill="1" applyBorder="1" applyAlignment="1" applyProtection="1">
      <alignment horizontal="right"/>
    </xf>
    <xf numFmtId="43" fontId="6" fillId="8" borderId="13" xfId="1" applyFont="1" applyFill="1" applyBorder="1" applyAlignment="1" applyProtection="1">
      <alignment horizontal="right"/>
    </xf>
    <xf numFmtId="43" fontId="6" fillId="3" borderId="13" xfId="1" applyFont="1" applyFill="1" applyBorder="1" applyAlignment="1" applyProtection="1">
      <alignment horizontal="right"/>
    </xf>
    <xf numFmtId="43" fontId="6" fillId="9" borderId="13" xfId="1" applyFont="1" applyFill="1" applyBorder="1" applyAlignment="1" applyProtection="1">
      <alignment horizontal="right"/>
    </xf>
    <xf numFmtId="43" fontId="6" fillId="10" borderId="13" xfId="1" applyFont="1" applyFill="1" applyBorder="1" applyAlignment="1" applyProtection="1">
      <alignment horizontal="right"/>
    </xf>
    <xf numFmtId="43" fontId="6" fillId="11" borderId="13" xfId="1" applyFont="1" applyFill="1" applyBorder="1" applyAlignment="1" applyProtection="1">
      <alignment horizontal="right"/>
    </xf>
    <xf numFmtId="43" fontId="6" fillId="12" borderId="13" xfId="1" applyFont="1" applyFill="1" applyBorder="1" applyAlignment="1" applyProtection="1">
      <alignment horizontal="right"/>
    </xf>
    <xf numFmtId="43" fontId="8" fillId="3" borderId="14" xfId="1" applyFont="1" applyFill="1" applyBorder="1" applyAlignment="1" applyProtection="1">
      <alignment horizontal="right"/>
      <protection locked="0"/>
    </xf>
    <xf numFmtId="43" fontId="8" fillId="4" borderId="14" xfId="1" applyFont="1" applyFill="1" applyBorder="1" applyAlignment="1" applyProtection="1">
      <alignment horizontal="right"/>
      <protection locked="0"/>
    </xf>
    <xf numFmtId="43" fontId="8" fillId="5" borderId="14" xfId="1" applyFont="1" applyFill="1" applyBorder="1" applyAlignment="1" applyProtection="1">
      <alignment horizontal="right"/>
      <protection locked="0"/>
    </xf>
    <xf numFmtId="43" fontId="8" fillId="6" borderId="14" xfId="1" applyFont="1" applyFill="1" applyBorder="1" applyAlignment="1" applyProtection="1">
      <alignment horizontal="right"/>
      <protection locked="0"/>
    </xf>
    <xf numFmtId="43" fontId="8" fillId="14" borderId="14" xfId="1" applyFont="1" applyFill="1" applyBorder="1" applyAlignment="1" applyProtection="1">
      <alignment horizontal="right"/>
      <protection locked="0"/>
    </xf>
    <xf numFmtId="43" fontId="8" fillId="9" borderId="14" xfId="1" applyFont="1" applyFill="1" applyBorder="1" applyAlignment="1" applyProtection="1">
      <alignment horizontal="right"/>
      <protection locked="0"/>
    </xf>
    <xf numFmtId="43" fontId="8" fillId="10" borderId="14" xfId="1" applyFont="1" applyFill="1" applyBorder="1" applyAlignment="1" applyProtection="1">
      <alignment horizontal="right"/>
      <protection locked="0"/>
    </xf>
    <xf numFmtId="43" fontId="8" fillId="11" borderId="14" xfId="1" applyFont="1" applyFill="1" applyBorder="1" applyAlignment="1" applyProtection="1">
      <alignment horizontal="right"/>
      <protection locked="0"/>
    </xf>
    <xf numFmtId="43" fontId="8" fillId="12" borderId="14" xfId="1" applyFont="1" applyFill="1" applyBorder="1" applyAlignment="1" applyProtection="1">
      <alignment horizontal="right"/>
      <protection locked="0"/>
    </xf>
    <xf numFmtId="43" fontId="8" fillId="13" borderId="14" xfId="1" applyFont="1" applyFill="1" applyBorder="1" applyAlignment="1" applyProtection="1">
      <alignment horizontal="right"/>
      <protection locked="0"/>
    </xf>
    <xf numFmtId="0" fontId="9" fillId="0" borderId="9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43" fontId="8" fillId="3" borderId="14" xfId="1" applyFont="1" applyFill="1" applyBorder="1" applyAlignment="1">
      <alignment horizontal="right"/>
    </xf>
    <xf numFmtId="43" fontId="8" fillId="4" borderId="14" xfId="1" applyFont="1" applyFill="1" applyBorder="1" applyAlignment="1">
      <alignment horizontal="right"/>
    </xf>
    <xf numFmtId="43" fontId="8" fillId="5" borderId="14" xfId="1" applyFont="1" applyFill="1" applyBorder="1" applyAlignment="1">
      <alignment horizontal="right"/>
    </xf>
    <xf numFmtId="43" fontId="8" fillId="6" borderId="14" xfId="1" applyFont="1" applyFill="1" applyBorder="1" applyAlignment="1">
      <alignment horizontal="right"/>
    </xf>
    <xf numFmtId="43" fontId="8" fillId="14" borderId="14" xfId="1" applyFont="1" applyFill="1" applyBorder="1" applyAlignment="1">
      <alignment horizontal="right"/>
    </xf>
    <xf numFmtId="43" fontId="8" fillId="16" borderId="14" xfId="1" applyFont="1" applyFill="1" applyBorder="1" applyAlignment="1">
      <alignment horizontal="right"/>
    </xf>
    <xf numFmtId="43" fontId="8" fillId="9" borderId="14" xfId="1" applyFont="1" applyFill="1" applyBorder="1" applyAlignment="1">
      <alignment horizontal="right"/>
    </xf>
    <xf numFmtId="43" fontId="8" fillId="10" borderId="14" xfId="1" applyFont="1" applyFill="1" applyBorder="1" applyAlignment="1">
      <alignment horizontal="right"/>
    </xf>
    <xf numFmtId="43" fontId="8" fillId="11" borderId="14" xfId="1" applyFont="1" applyFill="1" applyBorder="1" applyAlignment="1">
      <alignment horizontal="right"/>
    </xf>
    <xf numFmtId="43" fontId="8" fillId="12" borderId="14" xfId="1" applyFont="1" applyFill="1" applyBorder="1" applyAlignment="1">
      <alignment horizontal="right"/>
    </xf>
    <xf numFmtId="43" fontId="8" fillId="13" borderId="14" xfId="1" applyFont="1" applyFill="1" applyBorder="1" applyAlignment="1">
      <alignment horizontal="right"/>
    </xf>
    <xf numFmtId="43" fontId="8" fillId="15" borderId="12" xfId="1" applyFont="1" applyFill="1" applyBorder="1" applyAlignment="1">
      <alignment horizontal="right"/>
    </xf>
    <xf numFmtId="43" fontId="8" fillId="3" borderId="12" xfId="1" applyFont="1" applyFill="1" applyBorder="1" applyAlignment="1">
      <alignment horizontal="right"/>
    </xf>
    <xf numFmtId="43" fontId="8" fillId="4" borderId="12" xfId="1" applyFont="1" applyFill="1" applyBorder="1" applyAlignment="1">
      <alignment horizontal="right"/>
    </xf>
    <xf numFmtId="43" fontId="8" fillId="5" borderId="12" xfId="1" applyFont="1" applyFill="1" applyBorder="1" applyAlignment="1">
      <alignment horizontal="right"/>
    </xf>
    <xf numFmtId="43" fontId="8" fillId="6" borderId="12" xfId="1" applyFont="1" applyFill="1" applyBorder="1" applyAlignment="1">
      <alignment horizontal="right"/>
    </xf>
    <xf numFmtId="43" fontId="8" fillId="14" borderId="12" xfId="1" applyFont="1" applyFill="1" applyBorder="1" applyAlignment="1">
      <alignment horizontal="right"/>
    </xf>
    <xf numFmtId="43" fontId="8" fillId="0" borderId="12" xfId="1" applyFont="1" applyFill="1" applyBorder="1" applyAlignment="1">
      <alignment horizontal="right"/>
    </xf>
    <xf numFmtId="43" fontId="8" fillId="16" borderId="12" xfId="1" applyFont="1" applyFill="1" applyBorder="1" applyAlignment="1">
      <alignment horizontal="right"/>
    </xf>
    <xf numFmtId="43" fontId="8" fillId="9" borderId="12" xfId="1" applyFont="1" applyFill="1" applyBorder="1" applyAlignment="1">
      <alignment horizontal="right"/>
    </xf>
    <xf numFmtId="43" fontId="8" fillId="10" borderId="12" xfId="1" applyFont="1" applyFill="1" applyBorder="1" applyAlignment="1">
      <alignment horizontal="right"/>
    </xf>
    <xf numFmtId="43" fontId="8" fillId="11" borderId="12" xfId="1" applyFont="1" applyFill="1" applyBorder="1" applyAlignment="1">
      <alignment horizontal="right"/>
    </xf>
    <xf numFmtId="43" fontId="8" fillId="12" borderId="12" xfId="1" applyFont="1" applyFill="1" applyBorder="1" applyAlignment="1">
      <alignment horizontal="right"/>
    </xf>
    <xf numFmtId="43" fontId="8" fillId="13" borderId="12" xfId="1" applyFont="1" applyFill="1" applyBorder="1" applyAlignment="1">
      <alignment horizontal="right"/>
    </xf>
    <xf numFmtId="43" fontId="8" fillId="3" borderId="12" xfId="1" applyFont="1" applyFill="1" applyBorder="1" applyAlignment="1" applyProtection="1">
      <alignment horizontal="right"/>
    </xf>
    <xf numFmtId="43" fontId="8" fillId="4" borderId="12" xfId="1" applyFont="1" applyFill="1" applyBorder="1" applyAlignment="1" applyProtection="1">
      <alignment horizontal="right"/>
    </xf>
    <xf numFmtId="43" fontId="8" fillId="5" borderId="12" xfId="1" applyFont="1" applyFill="1" applyBorder="1" applyAlignment="1" applyProtection="1">
      <alignment horizontal="right"/>
    </xf>
    <xf numFmtId="43" fontId="8" fillId="6" borderId="12" xfId="1" applyFont="1" applyFill="1" applyBorder="1" applyAlignment="1" applyProtection="1">
      <alignment horizontal="right"/>
    </xf>
    <xf numFmtId="43" fontId="8" fillId="14" borderId="12" xfId="1" applyFont="1" applyFill="1" applyBorder="1" applyAlignment="1" applyProtection="1">
      <alignment horizontal="right"/>
    </xf>
    <xf numFmtId="43" fontId="8" fillId="7" borderId="12" xfId="1" applyFont="1" applyFill="1" applyBorder="1" applyAlignment="1" applyProtection="1">
      <alignment horizontal="right"/>
    </xf>
    <xf numFmtId="43" fontId="8" fillId="8" borderId="12" xfId="1" applyFont="1" applyFill="1" applyBorder="1" applyAlignment="1" applyProtection="1">
      <alignment horizontal="right"/>
    </xf>
    <xf numFmtId="43" fontId="8" fillId="9" borderId="12" xfId="1" applyFont="1" applyFill="1" applyBorder="1" applyAlignment="1" applyProtection="1">
      <alignment horizontal="right"/>
    </xf>
    <xf numFmtId="43" fontId="8" fillId="10" borderId="12" xfId="1" applyFont="1" applyFill="1" applyBorder="1" applyAlignment="1" applyProtection="1">
      <alignment horizontal="right"/>
    </xf>
    <xf numFmtId="43" fontId="8" fillId="11" borderId="12" xfId="1" applyFont="1" applyFill="1" applyBorder="1" applyAlignment="1" applyProtection="1">
      <alignment horizontal="right"/>
    </xf>
    <xf numFmtId="43" fontId="8" fillId="12" borderId="12" xfId="1" applyFont="1" applyFill="1" applyBorder="1" applyAlignment="1" applyProtection="1">
      <alignment horizontal="right"/>
    </xf>
    <xf numFmtId="0" fontId="13" fillId="0" borderId="0" xfId="0" applyFont="1" applyFill="1"/>
    <xf numFmtId="43" fontId="11" fillId="0" borderId="0" xfId="0" applyNumberFormat="1" applyFont="1" applyAlignment="1">
      <alignment horizontal="center"/>
    </xf>
    <xf numFmtId="43" fontId="11" fillId="0" borderId="0" xfId="0" applyNumberFormat="1" applyFont="1"/>
    <xf numFmtId="0" fontId="5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37" fontId="10" fillId="2" borderId="1" xfId="1" applyNumberFormat="1" applyFont="1" applyFill="1" applyBorder="1" applyAlignment="1" applyProtection="1">
      <alignment horizontal="center"/>
    </xf>
    <xf numFmtId="37" fontId="10" fillId="2" borderId="2" xfId="1" applyNumberFormat="1" applyFont="1" applyFill="1" applyBorder="1" applyAlignment="1" applyProtection="1">
      <alignment horizontal="center"/>
    </xf>
    <xf numFmtId="37" fontId="10" fillId="2" borderId="3" xfId="1" applyNumberFormat="1" applyFont="1" applyFill="1" applyBorder="1" applyAlignment="1" applyProtection="1">
      <alignment horizontal="center"/>
    </xf>
    <xf numFmtId="37" fontId="10" fillId="2" borderId="4" xfId="1" applyNumberFormat="1" applyFont="1" applyFill="1" applyBorder="1" applyAlignment="1" applyProtection="1">
      <alignment horizontal="center"/>
      <protection locked="0"/>
    </xf>
    <xf numFmtId="37" fontId="10" fillId="2" borderId="0" xfId="1" applyNumberFormat="1" applyFont="1" applyFill="1" applyBorder="1" applyAlignment="1" applyProtection="1">
      <alignment horizontal="center"/>
      <protection locked="0"/>
    </xf>
    <xf numFmtId="37" fontId="10" fillId="2" borderId="5" xfId="1" applyNumberFormat="1" applyFont="1" applyFill="1" applyBorder="1" applyAlignment="1" applyProtection="1">
      <alignment horizontal="center"/>
      <protection locked="0"/>
    </xf>
    <xf numFmtId="37" fontId="10" fillId="2" borderId="4" xfId="1" applyNumberFormat="1" applyFont="1" applyFill="1" applyBorder="1" applyAlignment="1" applyProtection="1">
      <alignment horizontal="center"/>
    </xf>
    <xf numFmtId="37" fontId="10" fillId="2" borderId="0" xfId="1" applyNumberFormat="1" applyFont="1" applyFill="1" applyBorder="1" applyAlignment="1" applyProtection="1">
      <alignment horizontal="center"/>
    </xf>
    <xf numFmtId="37" fontId="10" fillId="2" borderId="5" xfId="1" applyNumberFormat="1" applyFont="1" applyFill="1" applyBorder="1" applyAlignment="1" applyProtection="1">
      <alignment horizontal="center"/>
    </xf>
    <xf numFmtId="37" fontId="10" fillId="2" borderId="6" xfId="1" applyNumberFormat="1" applyFont="1" applyFill="1" applyBorder="1" applyAlignment="1" applyProtection="1">
      <alignment horizontal="center"/>
    </xf>
    <xf numFmtId="37" fontId="10" fillId="2" borderId="7" xfId="1" applyNumberFormat="1" applyFont="1" applyFill="1" applyBorder="1" applyAlignment="1" applyProtection="1">
      <alignment horizontal="center"/>
    </xf>
    <xf numFmtId="37" fontId="10" fillId="2" borderId="8" xfId="1" applyNumberFormat="1" applyFont="1" applyFill="1" applyBorder="1" applyAlignment="1" applyProtection="1">
      <alignment horizont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X91"/>
  <sheetViews>
    <sheetView showGridLines="0" zoomScale="85" zoomScaleNormal="85" workbookViewId="0">
      <pane xSplit="3" ySplit="10" topLeftCell="D29" activePane="bottomRight" state="frozen"/>
      <selection pane="topRight" activeCell="D1" sqref="D1"/>
      <selection pane="bottomLeft" activeCell="A12" sqref="A12"/>
      <selection pane="bottomRight" activeCell="F35" sqref="F35"/>
    </sheetView>
  </sheetViews>
  <sheetFormatPr baseColWidth="10" defaultColWidth="0" defaultRowHeight="15" x14ac:dyDescent="0.2"/>
  <cols>
    <col min="1" max="1" width="0.85546875" style="1" customWidth="1"/>
    <col min="2" max="2" width="4.42578125" style="1" customWidth="1"/>
    <col min="3" max="3" width="80" style="1" customWidth="1"/>
    <col min="4" max="4" width="17.140625" style="1" bestFit="1" customWidth="1"/>
    <col min="5" max="5" width="19.140625" style="1" customWidth="1"/>
    <col min="6" max="6" width="17.140625" style="1" bestFit="1" customWidth="1"/>
    <col min="7" max="8" width="17.140625" style="1" customWidth="1"/>
    <col min="9" max="9" width="18.28515625" style="1" customWidth="1"/>
    <col min="10" max="10" width="2.7109375" style="1" customWidth="1"/>
    <col min="11" max="11" width="11.42578125" style="1" hidden="1" customWidth="1"/>
    <col min="12" max="256" width="0" style="1" hidden="1"/>
    <col min="257" max="257" width="2.7109375" style="1" customWidth="1"/>
    <col min="258" max="265" width="14.7109375" style="1" customWidth="1"/>
    <col min="266" max="266" width="0" style="1" hidden="1" customWidth="1"/>
    <col min="267" max="511" width="0" style="1" hidden="1"/>
    <col min="512" max="512" width="2.7109375" style="1" customWidth="1"/>
    <col min="513" max="513" width="7.140625" style="1" customWidth="1"/>
    <col min="514" max="514" width="64.28515625" style="1" customWidth="1"/>
    <col min="515" max="520" width="21" style="1" customWidth="1"/>
    <col min="521" max="521" width="2.7109375" style="1" customWidth="1"/>
    <col min="522" max="522" width="0" style="1" hidden="1" customWidth="1"/>
    <col min="523" max="767" width="0" style="1" hidden="1"/>
    <col min="768" max="768" width="2.7109375" style="1" customWidth="1"/>
    <col min="769" max="769" width="7.140625" style="1" customWidth="1"/>
    <col min="770" max="770" width="64.28515625" style="1" customWidth="1"/>
    <col min="771" max="776" width="21" style="1" customWidth="1"/>
    <col min="777" max="777" width="2.7109375" style="1" customWidth="1"/>
    <col min="778" max="778" width="0" style="1" hidden="1" customWidth="1"/>
    <col min="779" max="1023" width="0" style="1" hidden="1"/>
    <col min="1024" max="1024" width="2.7109375" style="1" customWidth="1"/>
    <col min="1025" max="1025" width="7.140625" style="1" customWidth="1"/>
    <col min="1026" max="1026" width="64.28515625" style="1" customWidth="1"/>
    <col min="1027" max="1032" width="21" style="1" customWidth="1"/>
    <col min="1033" max="1033" width="2.7109375" style="1" customWidth="1"/>
    <col min="1034" max="1034" width="0" style="1" hidden="1" customWidth="1"/>
    <col min="1035" max="1279" width="0" style="1" hidden="1"/>
    <col min="1280" max="1280" width="2.7109375" style="1" customWidth="1"/>
    <col min="1281" max="1281" width="7.140625" style="1" customWidth="1"/>
    <col min="1282" max="1282" width="64.28515625" style="1" customWidth="1"/>
    <col min="1283" max="1288" width="21" style="1" customWidth="1"/>
    <col min="1289" max="1289" width="2.7109375" style="1" customWidth="1"/>
    <col min="1290" max="1290" width="0" style="1" hidden="1" customWidth="1"/>
    <col min="1291" max="1535" width="0" style="1" hidden="1"/>
    <col min="1536" max="1536" width="2.7109375" style="1" customWidth="1"/>
    <col min="1537" max="1537" width="7.140625" style="1" customWidth="1"/>
    <col min="1538" max="1538" width="64.28515625" style="1" customWidth="1"/>
    <col min="1539" max="1544" width="21" style="1" customWidth="1"/>
    <col min="1545" max="1545" width="2.7109375" style="1" customWidth="1"/>
    <col min="1546" max="1546" width="0" style="1" hidden="1" customWidth="1"/>
    <col min="1547" max="1791" width="0" style="1" hidden="1"/>
    <col min="1792" max="1792" width="2.7109375" style="1" customWidth="1"/>
    <col min="1793" max="1793" width="7.140625" style="1" customWidth="1"/>
    <col min="1794" max="1794" width="64.28515625" style="1" customWidth="1"/>
    <col min="1795" max="1800" width="21" style="1" customWidth="1"/>
    <col min="1801" max="1801" width="2.7109375" style="1" customWidth="1"/>
    <col min="1802" max="1802" width="0" style="1" hidden="1" customWidth="1"/>
    <col min="1803" max="2047" width="0" style="1" hidden="1"/>
    <col min="2048" max="2048" width="2.7109375" style="1" customWidth="1"/>
    <col min="2049" max="2049" width="7.140625" style="1" customWidth="1"/>
    <col min="2050" max="2050" width="64.28515625" style="1" customWidth="1"/>
    <col min="2051" max="2056" width="21" style="1" customWidth="1"/>
    <col min="2057" max="2057" width="2.7109375" style="1" customWidth="1"/>
    <col min="2058" max="2058" width="0" style="1" hidden="1" customWidth="1"/>
    <col min="2059" max="2303" width="0" style="1" hidden="1"/>
    <col min="2304" max="2304" width="2.7109375" style="1" customWidth="1"/>
    <col min="2305" max="2305" width="7.140625" style="1" customWidth="1"/>
    <col min="2306" max="2306" width="64.28515625" style="1" customWidth="1"/>
    <col min="2307" max="2312" width="21" style="1" customWidth="1"/>
    <col min="2313" max="2313" width="2.7109375" style="1" customWidth="1"/>
    <col min="2314" max="2314" width="0" style="1" hidden="1" customWidth="1"/>
    <col min="2315" max="2559" width="0" style="1" hidden="1"/>
    <col min="2560" max="2560" width="2.7109375" style="1" customWidth="1"/>
    <col min="2561" max="2561" width="7.140625" style="1" customWidth="1"/>
    <col min="2562" max="2562" width="64.28515625" style="1" customWidth="1"/>
    <col min="2563" max="2568" width="21" style="1" customWidth="1"/>
    <col min="2569" max="2569" width="2.7109375" style="1" customWidth="1"/>
    <col min="2570" max="2570" width="0" style="1" hidden="1" customWidth="1"/>
    <col min="2571" max="2815" width="0" style="1" hidden="1"/>
    <col min="2816" max="2816" width="2.7109375" style="1" customWidth="1"/>
    <col min="2817" max="2817" width="7.140625" style="1" customWidth="1"/>
    <col min="2818" max="2818" width="64.28515625" style="1" customWidth="1"/>
    <col min="2819" max="2824" width="21" style="1" customWidth="1"/>
    <col min="2825" max="2825" width="2.7109375" style="1" customWidth="1"/>
    <col min="2826" max="2826" width="0" style="1" hidden="1" customWidth="1"/>
    <col min="2827" max="3071" width="0" style="1" hidden="1"/>
    <col min="3072" max="3072" width="2.7109375" style="1" customWidth="1"/>
    <col min="3073" max="3073" width="7.140625" style="1" customWidth="1"/>
    <col min="3074" max="3074" width="64.28515625" style="1" customWidth="1"/>
    <col min="3075" max="3080" width="21" style="1" customWidth="1"/>
    <col min="3081" max="3081" width="2.7109375" style="1" customWidth="1"/>
    <col min="3082" max="3082" width="0" style="1" hidden="1" customWidth="1"/>
    <col min="3083" max="3327" width="0" style="1" hidden="1"/>
    <col min="3328" max="3328" width="2.7109375" style="1" customWidth="1"/>
    <col min="3329" max="3329" width="7.140625" style="1" customWidth="1"/>
    <col min="3330" max="3330" width="64.28515625" style="1" customWidth="1"/>
    <col min="3331" max="3336" width="21" style="1" customWidth="1"/>
    <col min="3337" max="3337" width="2.7109375" style="1" customWidth="1"/>
    <col min="3338" max="3338" width="0" style="1" hidden="1" customWidth="1"/>
    <col min="3339" max="3583" width="0" style="1" hidden="1"/>
    <col min="3584" max="3584" width="2.7109375" style="1" customWidth="1"/>
    <col min="3585" max="3585" width="7.140625" style="1" customWidth="1"/>
    <col min="3586" max="3586" width="64.28515625" style="1" customWidth="1"/>
    <col min="3587" max="3592" width="21" style="1" customWidth="1"/>
    <col min="3593" max="3593" width="2.7109375" style="1" customWidth="1"/>
    <col min="3594" max="3594" width="0" style="1" hidden="1" customWidth="1"/>
    <col min="3595" max="3839" width="0" style="1" hidden="1"/>
    <col min="3840" max="3840" width="2.7109375" style="1" customWidth="1"/>
    <col min="3841" max="3841" width="7.140625" style="1" customWidth="1"/>
    <col min="3842" max="3842" width="64.28515625" style="1" customWidth="1"/>
    <col min="3843" max="3848" width="21" style="1" customWidth="1"/>
    <col min="3849" max="3849" width="2.7109375" style="1" customWidth="1"/>
    <col min="3850" max="3850" width="0" style="1" hidden="1" customWidth="1"/>
    <col min="3851" max="4095" width="0" style="1" hidden="1"/>
    <col min="4096" max="4096" width="2.7109375" style="1" customWidth="1"/>
    <col min="4097" max="4097" width="7.140625" style="1" customWidth="1"/>
    <col min="4098" max="4098" width="64.28515625" style="1" customWidth="1"/>
    <col min="4099" max="4104" width="21" style="1" customWidth="1"/>
    <col min="4105" max="4105" width="2.7109375" style="1" customWidth="1"/>
    <col min="4106" max="4106" width="0" style="1" hidden="1" customWidth="1"/>
    <col min="4107" max="4351" width="0" style="1" hidden="1"/>
    <col min="4352" max="4352" width="2.7109375" style="1" customWidth="1"/>
    <col min="4353" max="4353" width="7.140625" style="1" customWidth="1"/>
    <col min="4354" max="4354" width="64.28515625" style="1" customWidth="1"/>
    <col min="4355" max="4360" width="21" style="1" customWidth="1"/>
    <col min="4361" max="4361" width="2.7109375" style="1" customWidth="1"/>
    <col min="4362" max="4362" width="0" style="1" hidden="1" customWidth="1"/>
    <col min="4363" max="4607" width="0" style="1" hidden="1"/>
    <col min="4608" max="4608" width="2.7109375" style="1" customWidth="1"/>
    <col min="4609" max="4609" width="7.140625" style="1" customWidth="1"/>
    <col min="4610" max="4610" width="64.28515625" style="1" customWidth="1"/>
    <col min="4611" max="4616" width="21" style="1" customWidth="1"/>
    <col min="4617" max="4617" width="2.7109375" style="1" customWidth="1"/>
    <col min="4618" max="4618" width="0" style="1" hidden="1" customWidth="1"/>
    <col min="4619" max="4863" width="0" style="1" hidden="1"/>
    <col min="4864" max="4864" width="2.7109375" style="1" customWidth="1"/>
    <col min="4865" max="4865" width="7.140625" style="1" customWidth="1"/>
    <col min="4866" max="4866" width="64.28515625" style="1" customWidth="1"/>
    <col min="4867" max="4872" width="21" style="1" customWidth="1"/>
    <col min="4873" max="4873" width="2.7109375" style="1" customWidth="1"/>
    <col min="4874" max="4874" width="0" style="1" hidden="1" customWidth="1"/>
    <col min="4875" max="5119" width="0" style="1" hidden="1"/>
    <col min="5120" max="5120" width="2.7109375" style="1" customWidth="1"/>
    <col min="5121" max="5121" width="7.140625" style="1" customWidth="1"/>
    <col min="5122" max="5122" width="64.28515625" style="1" customWidth="1"/>
    <col min="5123" max="5128" width="21" style="1" customWidth="1"/>
    <col min="5129" max="5129" width="2.7109375" style="1" customWidth="1"/>
    <col min="5130" max="5130" width="0" style="1" hidden="1" customWidth="1"/>
    <col min="5131" max="5375" width="0" style="1" hidden="1"/>
    <col min="5376" max="5376" width="2.7109375" style="1" customWidth="1"/>
    <col min="5377" max="5377" width="7.140625" style="1" customWidth="1"/>
    <col min="5378" max="5378" width="64.28515625" style="1" customWidth="1"/>
    <col min="5379" max="5384" width="21" style="1" customWidth="1"/>
    <col min="5385" max="5385" width="2.7109375" style="1" customWidth="1"/>
    <col min="5386" max="5386" width="0" style="1" hidden="1" customWidth="1"/>
    <col min="5387" max="5631" width="0" style="1" hidden="1"/>
    <col min="5632" max="5632" width="2.7109375" style="1" customWidth="1"/>
    <col min="5633" max="5633" width="7.140625" style="1" customWidth="1"/>
    <col min="5634" max="5634" width="64.28515625" style="1" customWidth="1"/>
    <col min="5635" max="5640" width="21" style="1" customWidth="1"/>
    <col min="5641" max="5641" width="2.7109375" style="1" customWidth="1"/>
    <col min="5642" max="5642" width="0" style="1" hidden="1" customWidth="1"/>
    <col min="5643" max="5887" width="0" style="1" hidden="1"/>
    <col min="5888" max="5888" width="2.7109375" style="1" customWidth="1"/>
    <col min="5889" max="5889" width="7.140625" style="1" customWidth="1"/>
    <col min="5890" max="5890" width="64.28515625" style="1" customWidth="1"/>
    <col min="5891" max="5896" width="21" style="1" customWidth="1"/>
    <col min="5897" max="5897" width="2.7109375" style="1" customWidth="1"/>
    <col min="5898" max="5898" width="0" style="1" hidden="1" customWidth="1"/>
    <col min="5899" max="6143" width="0" style="1" hidden="1"/>
    <col min="6144" max="6144" width="2.7109375" style="1" customWidth="1"/>
    <col min="6145" max="6145" width="7.140625" style="1" customWidth="1"/>
    <col min="6146" max="6146" width="64.28515625" style="1" customWidth="1"/>
    <col min="6147" max="6152" width="21" style="1" customWidth="1"/>
    <col min="6153" max="6153" width="2.7109375" style="1" customWidth="1"/>
    <col min="6154" max="6154" width="0" style="1" hidden="1" customWidth="1"/>
    <col min="6155" max="6399" width="0" style="1" hidden="1"/>
    <col min="6400" max="6400" width="2.7109375" style="1" customWidth="1"/>
    <col min="6401" max="6401" width="7.140625" style="1" customWidth="1"/>
    <col min="6402" max="6402" width="64.28515625" style="1" customWidth="1"/>
    <col min="6403" max="6408" width="21" style="1" customWidth="1"/>
    <col min="6409" max="6409" width="2.7109375" style="1" customWidth="1"/>
    <col min="6410" max="6410" width="0" style="1" hidden="1" customWidth="1"/>
    <col min="6411" max="6655" width="0" style="1" hidden="1"/>
    <col min="6656" max="6656" width="2.7109375" style="1" customWidth="1"/>
    <col min="6657" max="6657" width="7.140625" style="1" customWidth="1"/>
    <col min="6658" max="6658" width="64.28515625" style="1" customWidth="1"/>
    <col min="6659" max="6664" width="21" style="1" customWidth="1"/>
    <col min="6665" max="6665" width="2.7109375" style="1" customWidth="1"/>
    <col min="6666" max="6666" width="0" style="1" hidden="1" customWidth="1"/>
    <col min="6667" max="6911" width="0" style="1" hidden="1"/>
    <col min="6912" max="6912" width="2.7109375" style="1" customWidth="1"/>
    <col min="6913" max="6913" width="7.140625" style="1" customWidth="1"/>
    <col min="6914" max="6914" width="64.28515625" style="1" customWidth="1"/>
    <col min="6915" max="6920" width="21" style="1" customWidth="1"/>
    <col min="6921" max="6921" width="2.7109375" style="1" customWidth="1"/>
    <col min="6922" max="6922" width="0" style="1" hidden="1" customWidth="1"/>
    <col min="6923" max="7167" width="0" style="1" hidden="1"/>
    <col min="7168" max="7168" width="2.7109375" style="1" customWidth="1"/>
    <col min="7169" max="7169" width="7.140625" style="1" customWidth="1"/>
    <col min="7170" max="7170" width="64.28515625" style="1" customWidth="1"/>
    <col min="7171" max="7176" width="21" style="1" customWidth="1"/>
    <col min="7177" max="7177" width="2.7109375" style="1" customWidth="1"/>
    <col min="7178" max="7178" width="0" style="1" hidden="1" customWidth="1"/>
    <col min="7179" max="7423" width="0" style="1" hidden="1"/>
    <col min="7424" max="7424" width="2.7109375" style="1" customWidth="1"/>
    <col min="7425" max="7425" width="7.140625" style="1" customWidth="1"/>
    <col min="7426" max="7426" width="64.28515625" style="1" customWidth="1"/>
    <col min="7427" max="7432" width="21" style="1" customWidth="1"/>
    <col min="7433" max="7433" width="2.7109375" style="1" customWidth="1"/>
    <col min="7434" max="7434" width="0" style="1" hidden="1" customWidth="1"/>
    <col min="7435" max="7679" width="0" style="1" hidden="1"/>
    <col min="7680" max="7680" width="2.7109375" style="1" customWidth="1"/>
    <col min="7681" max="7681" width="7.140625" style="1" customWidth="1"/>
    <col min="7682" max="7682" width="64.28515625" style="1" customWidth="1"/>
    <col min="7683" max="7688" width="21" style="1" customWidth="1"/>
    <col min="7689" max="7689" width="2.7109375" style="1" customWidth="1"/>
    <col min="7690" max="7690" width="0" style="1" hidden="1" customWidth="1"/>
    <col min="7691" max="7935" width="0" style="1" hidden="1"/>
    <col min="7936" max="7936" width="2.7109375" style="1" customWidth="1"/>
    <col min="7937" max="7937" width="7.140625" style="1" customWidth="1"/>
    <col min="7938" max="7938" width="64.28515625" style="1" customWidth="1"/>
    <col min="7939" max="7944" width="21" style="1" customWidth="1"/>
    <col min="7945" max="7945" width="2.7109375" style="1" customWidth="1"/>
    <col min="7946" max="7946" width="0" style="1" hidden="1" customWidth="1"/>
    <col min="7947" max="8191" width="0" style="1" hidden="1"/>
    <col min="8192" max="8192" width="2.7109375" style="1" customWidth="1"/>
    <col min="8193" max="8193" width="7.140625" style="1" customWidth="1"/>
    <col min="8194" max="8194" width="64.28515625" style="1" customWidth="1"/>
    <col min="8195" max="8200" width="21" style="1" customWidth="1"/>
    <col min="8201" max="8201" width="2.7109375" style="1" customWidth="1"/>
    <col min="8202" max="8202" width="0" style="1" hidden="1" customWidth="1"/>
    <col min="8203" max="8447" width="0" style="1" hidden="1"/>
    <col min="8448" max="8448" width="2.7109375" style="1" customWidth="1"/>
    <col min="8449" max="8449" width="7.140625" style="1" customWidth="1"/>
    <col min="8450" max="8450" width="64.28515625" style="1" customWidth="1"/>
    <col min="8451" max="8456" width="21" style="1" customWidth="1"/>
    <col min="8457" max="8457" width="2.7109375" style="1" customWidth="1"/>
    <col min="8458" max="8458" width="0" style="1" hidden="1" customWidth="1"/>
    <col min="8459" max="8703" width="0" style="1" hidden="1"/>
    <col min="8704" max="8704" width="2.7109375" style="1" customWidth="1"/>
    <col min="8705" max="8705" width="7.140625" style="1" customWidth="1"/>
    <col min="8706" max="8706" width="64.28515625" style="1" customWidth="1"/>
    <col min="8707" max="8712" width="21" style="1" customWidth="1"/>
    <col min="8713" max="8713" width="2.7109375" style="1" customWidth="1"/>
    <col min="8714" max="8714" width="0" style="1" hidden="1" customWidth="1"/>
    <col min="8715" max="8959" width="0" style="1" hidden="1"/>
    <col min="8960" max="8960" width="2.7109375" style="1" customWidth="1"/>
    <col min="8961" max="8961" width="7.140625" style="1" customWidth="1"/>
    <col min="8962" max="8962" width="64.28515625" style="1" customWidth="1"/>
    <col min="8963" max="8968" width="21" style="1" customWidth="1"/>
    <col min="8969" max="8969" width="2.7109375" style="1" customWidth="1"/>
    <col min="8970" max="8970" width="0" style="1" hidden="1" customWidth="1"/>
    <col min="8971" max="9215" width="0" style="1" hidden="1"/>
    <col min="9216" max="9216" width="2.7109375" style="1" customWidth="1"/>
    <col min="9217" max="9217" width="7.140625" style="1" customWidth="1"/>
    <col min="9218" max="9218" width="64.28515625" style="1" customWidth="1"/>
    <col min="9219" max="9224" width="21" style="1" customWidth="1"/>
    <col min="9225" max="9225" width="2.7109375" style="1" customWidth="1"/>
    <col min="9226" max="9226" width="0" style="1" hidden="1" customWidth="1"/>
    <col min="9227" max="9471" width="0" style="1" hidden="1"/>
    <col min="9472" max="9472" width="2.7109375" style="1" customWidth="1"/>
    <col min="9473" max="9473" width="7.140625" style="1" customWidth="1"/>
    <col min="9474" max="9474" width="64.28515625" style="1" customWidth="1"/>
    <col min="9475" max="9480" width="21" style="1" customWidth="1"/>
    <col min="9481" max="9481" width="2.7109375" style="1" customWidth="1"/>
    <col min="9482" max="9482" width="0" style="1" hidden="1" customWidth="1"/>
    <col min="9483" max="9727" width="0" style="1" hidden="1"/>
    <col min="9728" max="9728" width="2.7109375" style="1" customWidth="1"/>
    <col min="9729" max="9729" width="7.140625" style="1" customWidth="1"/>
    <col min="9730" max="9730" width="64.28515625" style="1" customWidth="1"/>
    <col min="9731" max="9736" width="21" style="1" customWidth="1"/>
    <col min="9737" max="9737" width="2.7109375" style="1" customWidth="1"/>
    <col min="9738" max="9738" width="0" style="1" hidden="1" customWidth="1"/>
    <col min="9739" max="9983" width="0" style="1" hidden="1"/>
    <col min="9984" max="9984" width="2.7109375" style="1" customWidth="1"/>
    <col min="9985" max="9985" width="7.140625" style="1" customWidth="1"/>
    <col min="9986" max="9986" width="64.28515625" style="1" customWidth="1"/>
    <col min="9987" max="9992" width="21" style="1" customWidth="1"/>
    <col min="9993" max="9993" width="2.7109375" style="1" customWidth="1"/>
    <col min="9994" max="9994" width="0" style="1" hidden="1" customWidth="1"/>
    <col min="9995" max="10239" width="0" style="1" hidden="1"/>
    <col min="10240" max="10240" width="2.7109375" style="1" customWidth="1"/>
    <col min="10241" max="10241" width="7.140625" style="1" customWidth="1"/>
    <col min="10242" max="10242" width="64.28515625" style="1" customWidth="1"/>
    <col min="10243" max="10248" width="21" style="1" customWidth="1"/>
    <col min="10249" max="10249" width="2.7109375" style="1" customWidth="1"/>
    <col min="10250" max="10250" width="0" style="1" hidden="1" customWidth="1"/>
    <col min="10251" max="10495" width="0" style="1" hidden="1"/>
    <col min="10496" max="10496" width="2.7109375" style="1" customWidth="1"/>
    <col min="10497" max="10497" width="7.140625" style="1" customWidth="1"/>
    <col min="10498" max="10498" width="64.28515625" style="1" customWidth="1"/>
    <col min="10499" max="10504" width="21" style="1" customWidth="1"/>
    <col min="10505" max="10505" width="2.7109375" style="1" customWidth="1"/>
    <col min="10506" max="10506" width="0" style="1" hidden="1" customWidth="1"/>
    <col min="10507" max="10751" width="0" style="1" hidden="1"/>
    <col min="10752" max="10752" width="2.7109375" style="1" customWidth="1"/>
    <col min="10753" max="10753" width="7.140625" style="1" customWidth="1"/>
    <col min="10754" max="10754" width="64.28515625" style="1" customWidth="1"/>
    <col min="10755" max="10760" width="21" style="1" customWidth="1"/>
    <col min="10761" max="10761" width="2.7109375" style="1" customWidth="1"/>
    <col min="10762" max="10762" width="0" style="1" hidden="1" customWidth="1"/>
    <col min="10763" max="11007" width="0" style="1" hidden="1"/>
    <col min="11008" max="11008" width="2.7109375" style="1" customWidth="1"/>
    <col min="11009" max="11009" width="7.140625" style="1" customWidth="1"/>
    <col min="11010" max="11010" width="64.28515625" style="1" customWidth="1"/>
    <col min="11011" max="11016" width="21" style="1" customWidth="1"/>
    <col min="11017" max="11017" width="2.7109375" style="1" customWidth="1"/>
    <col min="11018" max="11018" width="0" style="1" hidden="1" customWidth="1"/>
    <col min="11019" max="11263" width="0" style="1" hidden="1"/>
    <col min="11264" max="11264" width="2.7109375" style="1" customWidth="1"/>
    <col min="11265" max="11265" width="7.140625" style="1" customWidth="1"/>
    <col min="11266" max="11266" width="64.28515625" style="1" customWidth="1"/>
    <col min="11267" max="11272" width="21" style="1" customWidth="1"/>
    <col min="11273" max="11273" width="2.7109375" style="1" customWidth="1"/>
    <col min="11274" max="11274" width="0" style="1" hidden="1" customWidth="1"/>
    <col min="11275" max="11519" width="0" style="1" hidden="1"/>
    <col min="11520" max="11520" width="2.7109375" style="1" customWidth="1"/>
    <col min="11521" max="11521" width="7.140625" style="1" customWidth="1"/>
    <col min="11522" max="11522" width="64.28515625" style="1" customWidth="1"/>
    <col min="11523" max="11528" width="21" style="1" customWidth="1"/>
    <col min="11529" max="11529" width="2.7109375" style="1" customWidth="1"/>
    <col min="11530" max="11530" width="0" style="1" hidden="1" customWidth="1"/>
    <col min="11531" max="11775" width="0" style="1" hidden="1"/>
    <col min="11776" max="11776" width="2.7109375" style="1" customWidth="1"/>
    <col min="11777" max="11777" width="7.140625" style="1" customWidth="1"/>
    <col min="11778" max="11778" width="64.28515625" style="1" customWidth="1"/>
    <col min="11779" max="11784" width="21" style="1" customWidth="1"/>
    <col min="11785" max="11785" width="2.7109375" style="1" customWidth="1"/>
    <col min="11786" max="11786" width="0" style="1" hidden="1" customWidth="1"/>
    <col min="11787" max="12031" width="0" style="1" hidden="1"/>
    <col min="12032" max="12032" width="2.7109375" style="1" customWidth="1"/>
    <col min="12033" max="12033" width="7.140625" style="1" customWidth="1"/>
    <col min="12034" max="12034" width="64.28515625" style="1" customWidth="1"/>
    <col min="12035" max="12040" width="21" style="1" customWidth="1"/>
    <col min="12041" max="12041" width="2.7109375" style="1" customWidth="1"/>
    <col min="12042" max="12042" width="0" style="1" hidden="1" customWidth="1"/>
    <col min="12043" max="12287" width="0" style="1" hidden="1"/>
    <col min="12288" max="12288" width="2.7109375" style="1" customWidth="1"/>
    <col min="12289" max="12289" width="7.140625" style="1" customWidth="1"/>
    <col min="12290" max="12290" width="64.28515625" style="1" customWidth="1"/>
    <col min="12291" max="12296" width="21" style="1" customWidth="1"/>
    <col min="12297" max="12297" width="2.7109375" style="1" customWidth="1"/>
    <col min="12298" max="12298" width="0" style="1" hidden="1" customWidth="1"/>
    <col min="12299" max="12543" width="0" style="1" hidden="1"/>
    <col min="12544" max="12544" width="2.7109375" style="1" customWidth="1"/>
    <col min="12545" max="12545" width="7.140625" style="1" customWidth="1"/>
    <col min="12546" max="12546" width="64.28515625" style="1" customWidth="1"/>
    <col min="12547" max="12552" width="21" style="1" customWidth="1"/>
    <col min="12553" max="12553" width="2.7109375" style="1" customWidth="1"/>
    <col min="12554" max="12554" width="0" style="1" hidden="1" customWidth="1"/>
    <col min="12555" max="12799" width="0" style="1" hidden="1"/>
    <col min="12800" max="12800" width="2.7109375" style="1" customWidth="1"/>
    <col min="12801" max="12801" width="7.140625" style="1" customWidth="1"/>
    <col min="12802" max="12802" width="64.28515625" style="1" customWidth="1"/>
    <col min="12803" max="12808" width="21" style="1" customWidth="1"/>
    <col min="12809" max="12809" width="2.7109375" style="1" customWidth="1"/>
    <col min="12810" max="12810" width="0" style="1" hidden="1" customWidth="1"/>
    <col min="12811" max="13055" width="0" style="1" hidden="1"/>
    <col min="13056" max="13056" width="2.7109375" style="1" customWidth="1"/>
    <col min="13057" max="13057" width="7.140625" style="1" customWidth="1"/>
    <col min="13058" max="13058" width="64.28515625" style="1" customWidth="1"/>
    <col min="13059" max="13064" width="21" style="1" customWidth="1"/>
    <col min="13065" max="13065" width="2.7109375" style="1" customWidth="1"/>
    <col min="13066" max="13066" width="0" style="1" hidden="1" customWidth="1"/>
    <col min="13067" max="13311" width="0" style="1" hidden="1"/>
    <col min="13312" max="13312" width="2.7109375" style="1" customWidth="1"/>
    <col min="13313" max="13313" width="7.140625" style="1" customWidth="1"/>
    <col min="13314" max="13314" width="64.28515625" style="1" customWidth="1"/>
    <col min="13315" max="13320" width="21" style="1" customWidth="1"/>
    <col min="13321" max="13321" width="2.7109375" style="1" customWidth="1"/>
    <col min="13322" max="13322" width="0" style="1" hidden="1" customWidth="1"/>
    <col min="13323" max="13567" width="0" style="1" hidden="1"/>
    <col min="13568" max="13568" width="2.7109375" style="1" customWidth="1"/>
    <col min="13569" max="13569" width="7.140625" style="1" customWidth="1"/>
    <col min="13570" max="13570" width="64.28515625" style="1" customWidth="1"/>
    <col min="13571" max="13576" width="21" style="1" customWidth="1"/>
    <col min="13577" max="13577" width="2.7109375" style="1" customWidth="1"/>
    <col min="13578" max="13578" width="0" style="1" hidden="1" customWidth="1"/>
    <col min="13579" max="13823" width="0" style="1" hidden="1"/>
    <col min="13824" max="13824" width="2.7109375" style="1" customWidth="1"/>
    <col min="13825" max="13825" width="7.140625" style="1" customWidth="1"/>
    <col min="13826" max="13826" width="64.28515625" style="1" customWidth="1"/>
    <col min="13827" max="13832" width="21" style="1" customWidth="1"/>
    <col min="13833" max="13833" width="2.7109375" style="1" customWidth="1"/>
    <col min="13834" max="13834" width="0" style="1" hidden="1" customWidth="1"/>
    <col min="13835" max="14079" width="0" style="1" hidden="1"/>
    <col min="14080" max="14080" width="2.7109375" style="1" customWidth="1"/>
    <col min="14081" max="14081" width="7.140625" style="1" customWidth="1"/>
    <col min="14082" max="14082" width="64.28515625" style="1" customWidth="1"/>
    <col min="14083" max="14088" width="21" style="1" customWidth="1"/>
    <col min="14089" max="14089" width="2.7109375" style="1" customWidth="1"/>
    <col min="14090" max="14090" width="0" style="1" hidden="1" customWidth="1"/>
    <col min="14091" max="14335" width="0" style="1" hidden="1"/>
    <col min="14336" max="14336" width="2.7109375" style="1" customWidth="1"/>
    <col min="14337" max="14337" width="7.140625" style="1" customWidth="1"/>
    <col min="14338" max="14338" width="64.28515625" style="1" customWidth="1"/>
    <col min="14339" max="14344" width="21" style="1" customWidth="1"/>
    <col min="14345" max="14345" width="2.7109375" style="1" customWidth="1"/>
    <col min="14346" max="14346" width="0" style="1" hidden="1" customWidth="1"/>
    <col min="14347" max="14591" width="0" style="1" hidden="1"/>
    <col min="14592" max="14592" width="2.7109375" style="1" customWidth="1"/>
    <col min="14593" max="14593" width="7.140625" style="1" customWidth="1"/>
    <col min="14594" max="14594" width="64.28515625" style="1" customWidth="1"/>
    <col min="14595" max="14600" width="21" style="1" customWidth="1"/>
    <col min="14601" max="14601" width="2.7109375" style="1" customWidth="1"/>
    <col min="14602" max="14602" width="0" style="1" hidden="1" customWidth="1"/>
    <col min="14603" max="14847" width="0" style="1" hidden="1"/>
    <col min="14848" max="14848" width="2.7109375" style="1" customWidth="1"/>
    <col min="14849" max="14849" width="7.140625" style="1" customWidth="1"/>
    <col min="14850" max="14850" width="64.28515625" style="1" customWidth="1"/>
    <col min="14851" max="14856" width="21" style="1" customWidth="1"/>
    <col min="14857" max="14857" width="2.7109375" style="1" customWidth="1"/>
    <col min="14858" max="14858" width="0" style="1" hidden="1" customWidth="1"/>
    <col min="14859" max="15103" width="0" style="1" hidden="1"/>
    <col min="15104" max="15104" width="2.7109375" style="1" customWidth="1"/>
    <col min="15105" max="15105" width="7.140625" style="1" customWidth="1"/>
    <col min="15106" max="15106" width="64.28515625" style="1" customWidth="1"/>
    <col min="15107" max="15112" width="21" style="1" customWidth="1"/>
    <col min="15113" max="15113" width="2.7109375" style="1" customWidth="1"/>
    <col min="15114" max="15114" width="0" style="1" hidden="1" customWidth="1"/>
    <col min="15115" max="15359" width="0" style="1" hidden="1"/>
    <col min="15360" max="15360" width="2.7109375" style="1" customWidth="1"/>
    <col min="15361" max="15361" width="7.140625" style="1" customWidth="1"/>
    <col min="15362" max="15362" width="64.28515625" style="1" customWidth="1"/>
    <col min="15363" max="15368" width="21" style="1" customWidth="1"/>
    <col min="15369" max="15369" width="2.7109375" style="1" customWidth="1"/>
    <col min="15370" max="15370" width="0" style="1" hidden="1" customWidth="1"/>
    <col min="15371" max="15615" width="0" style="1" hidden="1"/>
    <col min="15616" max="15616" width="2.7109375" style="1" customWidth="1"/>
    <col min="15617" max="15617" width="7.140625" style="1" customWidth="1"/>
    <col min="15618" max="15618" width="64.28515625" style="1" customWidth="1"/>
    <col min="15619" max="15624" width="21" style="1" customWidth="1"/>
    <col min="15625" max="15625" width="2.7109375" style="1" customWidth="1"/>
    <col min="15626" max="15626" width="0" style="1" hidden="1" customWidth="1"/>
    <col min="15627" max="15871" width="0" style="1" hidden="1"/>
    <col min="15872" max="15872" width="2.7109375" style="1" customWidth="1"/>
    <col min="15873" max="15873" width="7.140625" style="1" customWidth="1"/>
    <col min="15874" max="15874" width="64.28515625" style="1" customWidth="1"/>
    <col min="15875" max="15880" width="21" style="1" customWidth="1"/>
    <col min="15881" max="15881" width="2.7109375" style="1" customWidth="1"/>
    <col min="15882" max="15882" width="0" style="1" hidden="1" customWidth="1"/>
    <col min="15883" max="16127" width="0" style="1" hidden="1"/>
    <col min="16128" max="16128" width="2.7109375" style="1" customWidth="1"/>
    <col min="16129" max="16129" width="7.140625" style="1" customWidth="1"/>
    <col min="16130" max="16130" width="64.28515625" style="1" customWidth="1"/>
    <col min="16131" max="16136" width="21" style="1" customWidth="1"/>
    <col min="16137" max="16137" width="2.7109375" style="1" customWidth="1"/>
    <col min="16138" max="16138" width="0" style="1" hidden="1" customWidth="1"/>
    <col min="16139" max="16384" width="0" style="1" hidden="1"/>
  </cols>
  <sheetData>
    <row r="2" spans="2:258" s="22" customFormat="1" ht="18" x14ac:dyDescent="0.25">
      <c r="B2" s="159" t="s">
        <v>0</v>
      </c>
      <c r="C2" s="160"/>
      <c r="D2" s="160"/>
      <c r="E2" s="160"/>
      <c r="F2" s="160"/>
      <c r="G2" s="160"/>
      <c r="H2" s="160"/>
      <c r="I2" s="161"/>
    </row>
    <row r="3" spans="2:258" s="22" customFormat="1" ht="18" x14ac:dyDescent="0.25">
      <c r="B3" s="162" t="s">
        <v>1</v>
      </c>
      <c r="C3" s="163"/>
      <c r="D3" s="163"/>
      <c r="E3" s="163"/>
      <c r="F3" s="163"/>
      <c r="G3" s="163"/>
      <c r="H3" s="163"/>
      <c r="I3" s="164"/>
    </row>
    <row r="4" spans="2:258" s="22" customFormat="1" ht="18" x14ac:dyDescent="0.25">
      <c r="B4" s="165" t="s">
        <v>2</v>
      </c>
      <c r="C4" s="166"/>
      <c r="D4" s="166"/>
      <c r="E4" s="166"/>
      <c r="F4" s="166"/>
      <c r="G4" s="166"/>
      <c r="H4" s="166"/>
      <c r="I4" s="167"/>
    </row>
    <row r="5" spans="2:258" s="22" customFormat="1" ht="18" x14ac:dyDescent="0.25">
      <c r="B5" s="165" t="s">
        <v>3</v>
      </c>
      <c r="C5" s="166"/>
      <c r="D5" s="166"/>
      <c r="E5" s="166"/>
      <c r="F5" s="166"/>
      <c r="G5" s="166"/>
      <c r="H5" s="166"/>
      <c r="I5" s="167"/>
    </row>
    <row r="6" spans="2:258" s="22" customFormat="1" ht="18" x14ac:dyDescent="0.25">
      <c r="B6" s="168" t="s">
        <v>106</v>
      </c>
      <c r="C6" s="169"/>
      <c r="D6" s="169"/>
      <c r="E6" s="169"/>
      <c r="F6" s="169"/>
      <c r="G6" s="169"/>
      <c r="H6" s="169"/>
      <c r="I6" s="170"/>
    </row>
    <row r="7" spans="2:258" x14ac:dyDescent="0.2">
      <c r="B7" s="2"/>
      <c r="C7" s="2"/>
      <c r="D7" s="2"/>
      <c r="E7" s="2"/>
      <c r="F7" s="2"/>
      <c r="G7" s="2"/>
      <c r="H7" s="2"/>
      <c r="I7" s="2"/>
    </row>
    <row r="8" spans="2:258" ht="15.75" x14ac:dyDescent="0.25">
      <c r="B8" s="149" t="s">
        <v>4</v>
      </c>
      <c r="C8" s="150"/>
      <c r="D8" s="155" t="s">
        <v>5</v>
      </c>
      <c r="E8" s="156"/>
      <c r="F8" s="156"/>
      <c r="G8" s="156"/>
      <c r="H8" s="157"/>
      <c r="I8" s="158" t="s">
        <v>6</v>
      </c>
    </row>
    <row r="9" spans="2:258" ht="31.5" x14ac:dyDescent="0.25">
      <c r="B9" s="151"/>
      <c r="C9" s="152"/>
      <c r="D9" s="3" t="s">
        <v>7</v>
      </c>
      <c r="E9" s="4" t="s">
        <v>8</v>
      </c>
      <c r="F9" s="3" t="s">
        <v>9</v>
      </c>
      <c r="G9" s="3" t="s">
        <v>10</v>
      </c>
      <c r="H9" s="3" t="s">
        <v>11</v>
      </c>
      <c r="I9" s="158"/>
    </row>
    <row r="10" spans="2:258" ht="15.75" x14ac:dyDescent="0.25">
      <c r="B10" s="153"/>
      <c r="C10" s="154"/>
      <c r="D10" s="5">
        <v>1</v>
      </c>
      <c r="E10" s="5">
        <v>2</v>
      </c>
      <c r="F10" s="5" t="s">
        <v>12</v>
      </c>
      <c r="G10" s="5">
        <v>4</v>
      </c>
      <c r="H10" s="5">
        <v>5</v>
      </c>
      <c r="I10" s="5" t="s">
        <v>13</v>
      </c>
    </row>
    <row r="11" spans="2:258" s="7" customFormat="1" ht="15.75" x14ac:dyDescent="0.25">
      <c r="B11" s="147" t="s">
        <v>14</v>
      </c>
      <c r="C11" s="148"/>
      <c r="D11" s="26">
        <f>SUM(D12:D18)</f>
        <v>1459755</v>
      </c>
      <c r="E11" s="26">
        <f>SUM(E12:E18)</f>
        <v>-1.4551915228366852E-11</v>
      </c>
      <c r="F11" s="26">
        <f t="shared" ref="F11:I11" si="0">SUM(F12:F18)</f>
        <v>1459755</v>
      </c>
      <c r="G11" s="26">
        <f>SUM(G12:G18)</f>
        <v>914553.26</v>
      </c>
      <c r="H11" s="26">
        <f>SUM(H12:H18)</f>
        <v>914553.26</v>
      </c>
      <c r="I11" s="26">
        <f t="shared" si="0"/>
        <v>545201.74</v>
      </c>
      <c r="J11" s="6"/>
      <c r="IX11" s="8"/>
    </row>
    <row r="12" spans="2:258" x14ac:dyDescent="0.2">
      <c r="B12" s="9"/>
      <c r="C12" s="10" t="s">
        <v>15</v>
      </c>
      <c r="D12" s="13">
        <v>494833</v>
      </c>
      <c r="E12" s="14">
        <v>-62089.37</v>
      </c>
      <c r="F12" s="15">
        <f>D12+E12</f>
        <v>432743.63</v>
      </c>
      <c r="G12" s="13">
        <v>310200.63</v>
      </c>
      <c r="H12" s="13">
        <v>310200.63</v>
      </c>
      <c r="I12" s="15">
        <f t="shared" ref="I12:I18" si="1">F12-G12</f>
        <v>122543</v>
      </c>
      <c r="J12" s="11"/>
      <c r="IX12" s="12"/>
    </row>
    <row r="13" spans="2:258" x14ac:dyDescent="0.2">
      <c r="B13" s="9"/>
      <c r="C13" s="10" t="s">
        <v>16</v>
      </c>
      <c r="D13" s="13">
        <v>6365</v>
      </c>
      <c r="E13" s="14">
        <v>66955.039999999994</v>
      </c>
      <c r="F13" s="15">
        <f>D13+E13</f>
        <v>73320.039999999994</v>
      </c>
      <c r="G13" s="13">
        <v>66955.039999999994</v>
      </c>
      <c r="H13" s="13">
        <v>66955.039999999994</v>
      </c>
      <c r="I13" s="15">
        <f t="shared" si="1"/>
        <v>6365</v>
      </c>
      <c r="J13" s="11"/>
      <c r="IX13" s="12"/>
    </row>
    <row r="14" spans="2:258" x14ac:dyDescent="0.2">
      <c r="B14" s="9"/>
      <c r="C14" s="10" t="s">
        <v>17</v>
      </c>
      <c r="D14" s="13">
        <v>853263</v>
      </c>
      <c r="E14" s="14">
        <v>-87394.209999999992</v>
      </c>
      <c r="F14" s="15">
        <f>D14+E14</f>
        <v>765868.79</v>
      </c>
      <c r="G14" s="13">
        <v>370851.05000000005</v>
      </c>
      <c r="H14" s="13">
        <v>370851.05000000005</v>
      </c>
      <c r="I14" s="15">
        <f t="shared" si="1"/>
        <v>395017.74</v>
      </c>
      <c r="J14" s="11"/>
      <c r="IX14" s="12"/>
    </row>
    <row r="15" spans="2:258" x14ac:dyDescent="0.2">
      <c r="B15" s="9"/>
      <c r="C15" s="10" t="s">
        <v>18</v>
      </c>
      <c r="D15" s="13">
        <v>63923</v>
      </c>
      <c r="E15" s="14">
        <v>0</v>
      </c>
      <c r="F15" s="15">
        <f>D15+E15</f>
        <v>63923</v>
      </c>
      <c r="G15" s="13">
        <v>47943</v>
      </c>
      <c r="H15" s="13">
        <v>47943</v>
      </c>
      <c r="I15" s="15">
        <f t="shared" si="1"/>
        <v>15980</v>
      </c>
      <c r="J15" s="11"/>
      <c r="IX15" s="12"/>
    </row>
    <row r="16" spans="2:258" x14ac:dyDescent="0.2">
      <c r="B16" s="9"/>
      <c r="C16" s="10" t="s">
        <v>19</v>
      </c>
      <c r="D16" s="13">
        <v>37050</v>
      </c>
      <c r="E16" s="14">
        <v>82528.539999999994</v>
      </c>
      <c r="F16" s="15">
        <f>D16+E16</f>
        <v>119578.54</v>
      </c>
      <c r="G16" s="13">
        <v>118603.54</v>
      </c>
      <c r="H16" s="13">
        <v>118603.54</v>
      </c>
      <c r="I16" s="15">
        <f t="shared" si="1"/>
        <v>975</v>
      </c>
      <c r="J16" s="11"/>
      <c r="IX16" s="12"/>
    </row>
    <row r="17" spans="2:258" x14ac:dyDescent="0.2">
      <c r="B17" s="9"/>
      <c r="C17" s="10" t="s">
        <v>20</v>
      </c>
      <c r="D17" s="13">
        <v>4321</v>
      </c>
      <c r="E17" s="14">
        <v>0</v>
      </c>
      <c r="F17" s="15">
        <f t="shared" ref="F17:F18" si="2">D17+E17</f>
        <v>4321</v>
      </c>
      <c r="G17" s="13">
        <v>0</v>
      </c>
      <c r="H17" s="13">
        <v>0</v>
      </c>
      <c r="I17" s="15">
        <f t="shared" si="1"/>
        <v>4321</v>
      </c>
      <c r="J17" s="11"/>
      <c r="IX17" s="12"/>
    </row>
    <row r="18" spans="2:258" x14ac:dyDescent="0.2">
      <c r="B18" s="9"/>
      <c r="C18" s="10" t="s">
        <v>21</v>
      </c>
      <c r="D18" s="13">
        <v>0</v>
      </c>
      <c r="E18" s="14">
        <v>0</v>
      </c>
      <c r="F18" s="15">
        <f t="shared" si="2"/>
        <v>0</v>
      </c>
      <c r="G18" s="13">
        <v>0</v>
      </c>
      <c r="H18" s="13">
        <v>0</v>
      </c>
      <c r="I18" s="15">
        <f t="shared" si="1"/>
        <v>0</v>
      </c>
      <c r="J18" s="11"/>
      <c r="IX18" s="12"/>
    </row>
    <row r="19" spans="2:258" s="7" customFormat="1" ht="15.75" x14ac:dyDescent="0.25">
      <c r="B19" s="147" t="s">
        <v>22</v>
      </c>
      <c r="C19" s="148"/>
      <c r="D19" s="26">
        <f t="shared" ref="D19:I19" si="3">SUM(D20:D28)</f>
        <v>565028</v>
      </c>
      <c r="E19" s="26">
        <f t="shared" si="3"/>
        <v>0</v>
      </c>
      <c r="F19" s="26">
        <f t="shared" si="3"/>
        <v>565028</v>
      </c>
      <c r="G19" s="26">
        <f t="shared" ref="G19:H19" si="4">SUM(G20:G28)</f>
        <v>171337.64</v>
      </c>
      <c r="H19" s="26">
        <f t="shared" si="4"/>
        <v>171337.64</v>
      </c>
      <c r="I19" s="26">
        <f t="shared" si="3"/>
        <v>393690.36</v>
      </c>
      <c r="J19" s="6"/>
      <c r="IX19" s="8"/>
    </row>
    <row r="20" spans="2:258" x14ac:dyDescent="0.2">
      <c r="B20" s="9"/>
      <c r="C20" s="10" t="s">
        <v>23</v>
      </c>
      <c r="D20" s="13">
        <v>6577</v>
      </c>
      <c r="E20" s="14">
        <v>0</v>
      </c>
      <c r="F20" s="15">
        <f>D20+E20</f>
        <v>6577</v>
      </c>
      <c r="G20" s="13">
        <v>4056.51</v>
      </c>
      <c r="H20" s="13">
        <v>4056.51</v>
      </c>
      <c r="I20" s="15">
        <f>F20-G20</f>
        <v>2520.4899999999998</v>
      </c>
      <c r="J20" s="11"/>
      <c r="IX20" s="12"/>
    </row>
    <row r="21" spans="2:258" x14ac:dyDescent="0.2">
      <c r="B21" s="9"/>
      <c r="C21" s="10" t="s">
        <v>24</v>
      </c>
      <c r="D21" s="13">
        <v>0</v>
      </c>
      <c r="E21" s="14">
        <v>1702.37</v>
      </c>
      <c r="F21" s="15">
        <f>D21+E21</f>
        <v>1702.37</v>
      </c>
      <c r="G21" s="13">
        <v>1702.37</v>
      </c>
      <c r="H21" s="13">
        <v>1702.37</v>
      </c>
      <c r="I21" s="15">
        <f t="shared" ref="I21:I28" si="5">F21-G21</f>
        <v>0</v>
      </c>
      <c r="J21" s="11"/>
      <c r="IX21" s="12"/>
    </row>
    <row r="22" spans="2:258" x14ac:dyDescent="0.2">
      <c r="B22" s="9"/>
      <c r="C22" s="10" t="s">
        <v>25</v>
      </c>
      <c r="D22" s="13">
        <v>501000</v>
      </c>
      <c r="E22" s="14">
        <v>0</v>
      </c>
      <c r="F22" s="15">
        <f>D22+E22</f>
        <v>501000</v>
      </c>
      <c r="G22" s="13">
        <v>140183.48000000001</v>
      </c>
      <c r="H22" s="13">
        <v>140183.48000000001</v>
      </c>
      <c r="I22" s="15">
        <f t="shared" si="5"/>
        <v>360816.52</v>
      </c>
      <c r="J22" s="11"/>
      <c r="IX22" s="12"/>
    </row>
    <row r="23" spans="2:258" x14ac:dyDescent="0.2">
      <c r="B23" s="9"/>
      <c r="C23" s="10" t="s">
        <v>26</v>
      </c>
      <c r="D23" s="13">
        <v>7395</v>
      </c>
      <c r="E23" s="14">
        <v>-1702.37</v>
      </c>
      <c r="F23" s="15">
        <f>D23+E23</f>
        <v>5692.63</v>
      </c>
      <c r="G23" s="13">
        <v>0</v>
      </c>
      <c r="H23" s="13">
        <v>0</v>
      </c>
      <c r="I23" s="15">
        <f t="shared" si="5"/>
        <v>5692.63</v>
      </c>
      <c r="J23" s="11"/>
      <c r="IX23" s="12"/>
    </row>
    <row r="24" spans="2:258" x14ac:dyDescent="0.2">
      <c r="B24" s="9"/>
      <c r="C24" s="10" t="s">
        <v>27</v>
      </c>
      <c r="D24" s="13">
        <v>0</v>
      </c>
      <c r="E24" s="14">
        <v>0</v>
      </c>
      <c r="F24" s="15">
        <f>D24+E24</f>
        <v>0</v>
      </c>
      <c r="G24" s="13">
        <v>0</v>
      </c>
      <c r="H24" s="13">
        <v>0</v>
      </c>
      <c r="I24" s="15">
        <f t="shared" si="5"/>
        <v>0</v>
      </c>
      <c r="J24" s="11"/>
      <c r="IX24" s="12"/>
    </row>
    <row r="25" spans="2:258" x14ac:dyDescent="0.2">
      <c r="B25" s="9"/>
      <c r="C25" s="10" t="s">
        <v>28</v>
      </c>
      <c r="D25" s="13">
        <v>43883</v>
      </c>
      <c r="E25" s="14">
        <v>0</v>
      </c>
      <c r="F25" s="15">
        <f t="shared" ref="F25:F26" si="6">D25+E25</f>
        <v>43883</v>
      </c>
      <c r="G25" s="13">
        <v>23829.84</v>
      </c>
      <c r="H25" s="13">
        <v>23829.84</v>
      </c>
      <c r="I25" s="15">
        <f t="shared" si="5"/>
        <v>20053.16</v>
      </c>
      <c r="J25" s="11"/>
      <c r="IX25" s="12"/>
    </row>
    <row r="26" spans="2:258" x14ac:dyDescent="0.2">
      <c r="B26" s="9"/>
      <c r="C26" s="10" t="s">
        <v>29</v>
      </c>
      <c r="D26" s="13">
        <v>0</v>
      </c>
      <c r="E26" s="14">
        <v>0</v>
      </c>
      <c r="F26" s="15">
        <f t="shared" si="6"/>
        <v>0</v>
      </c>
      <c r="G26" s="13">
        <v>0</v>
      </c>
      <c r="H26" s="13">
        <v>0</v>
      </c>
      <c r="I26" s="15">
        <f t="shared" si="5"/>
        <v>0</v>
      </c>
      <c r="J26" s="11"/>
      <c r="IX26" s="12"/>
    </row>
    <row r="27" spans="2:258" x14ac:dyDescent="0.2">
      <c r="B27" s="9"/>
      <c r="C27" s="10" t="s">
        <v>30</v>
      </c>
      <c r="D27" s="13">
        <v>0</v>
      </c>
      <c r="E27" s="14">
        <v>0</v>
      </c>
      <c r="F27" s="15">
        <f>D27+E27</f>
        <v>0</v>
      </c>
      <c r="G27" s="13">
        <v>0</v>
      </c>
      <c r="H27" s="13">
        <v>0</v>
      </c>
      <c r="I27" s="15">
        <f t="shared" si="5"/>
        <v>0</v>
      </c>
      <c r="J27" s="11"/>
      <c r="IX27" s="12"/>
    </row>
    <row r="28" spans="2:258" x14ac:dyDescent="0.2">
      <c r="B28" s="9"/>
      <c r="C28" s="10" t="s">
        <v>31</v>
      </c>
      <c r="D28" s="13">
        <v>6173</v>
      </c>
      <c r="E28" s="14">
        <v>0</v>
      </c>
      <c r="F28" s="15">
        <f>D28+E28</f>
        <v>6173</v>
      </c>
      <c r="G28" s="13">
        <v>1565.44</v>
      </c>
      <c r="H28" s="13">
        <v>1565.44</v>
      </c>
      <c r="I28" s="15">
        <f t="shared" si="5"/>
        <v>4607.5599999999995</v>
      </c>
      <c r="J28" s="11"/>
      <c r="IX28" s="12"/>
    </row>
    <row r="29" spans="2:258" s="7" customFormat="1" ht="15.75" x14ac:dyDescent="0.25">
      <c r="B29" s="147" t="s">
        <v>32</v>
      </c>
      <c r="C29" s="148"/>
      <c r="D29" s="26">
        <f>SUM(D30:D38)</f>
        <v>312494</v>
      </c>
      <c r="E29" s="27">
        <f>SUM(E30:E38)</f>
        <v>0</v>
      </c>
      <c r="F29" s="26">
        <f t="shared" ref="F29:I29" si="7">SUM(F30:F38)</f>
        <v>312494</v>
      </c>
      <c r="G29" s="26">
        <f>SUM(G30:G38)</f>
        <v>232855</v>
      </c>
      <c r="H29" s="26">
        <f>SUM(H30:H38)</f>
        <v>232855</v>
      </c>
      <c r="I29" s="26">
        <f t="shared" si="7"/>
        <v>79639</v>
      </c>
      <c r="J29" s="6"/>
      <c r="IX29" s="8"/>
    </row>
    <row r="30" spans="2:258" x14ac:dyDescent="0.2">
      <c r="B30" s="9"/>
      <c r="C30" s="10" t="s">
        <v>33</v>
      </c>
      <c r="D30" s="13">
        <v>23730</v>
      </c>
      <c r="E30" s="14">
        <v>0</v>
      </c>
      <c r="F30" s="15">
        <f t="shared" ref="F30:F38" si="8">D30+E30</f>
        <v>23730</v>
      </c>
      <c r="G30" s="13">
        <v>15304.98</v>
      </c>
      <c r="H30" s="28">
        <v>15304.98</v>
      </c>
      <c r="I30" s="15">
        <f t="shared" ref="I30:I38" si="9">F30-G30</f>
        <v>8425.02</v>
      </c>
      <c r="J30" s="11"/>
      <c r="IX30" s="12"/>
    </row>
    <row r="31" spans="2:258" x14ac:dyDescent="0.2">
      <c r="B31" s="9"/>
      <c r="C31" s="10" t="s">
        <v>34</v>
      </c>
      <c r="D31" s="13">
        <v>105662</v>
      </c>
      <c r="E31" s="14">
        <v>0</v>
      </c>
      <c r="F31" s="15">
        <f t="shared" si="8"/>
        <v>105662</v>
      </c>
      <c r="G31" s="13">
        <v>48302.83</v>
      </c>
      <c r="H31" s="28">
        <v>48302.83</v>
      </c>
      <c r="I31" s="15">
        <f t="shared" si="9"/>
        <v>57359.17</v>
      </c>
      <c r="J31" s="11"/>
      <c r="IX31" s="12"/>
    </row>
    <row r="32" spans="2:258" x14ac:dyDescent="0.2">
      <c r="B32" s="9"/>
      <c r="C32" s="10" t="s">
        <v>35</v>
      </c>
      <c r="D32" s="13">
        <v>40822</v>
      </c>
      <c r="E32" s="14">
        <v>-14684.65</v>
      </c>
      <c r="F32" s="15">
        <f t="shared" si="8"/>
        <v>26137.35</v>
      </c>
      <c r="G32" s="13">
        <v>14892.03</v>
      </c>
      <c r="H32" s="28">
        <v>14892.03</v>
      </c>
      <c r="I32" s="15">
        <f t="shared" si="9"/>
        <v>11245.319999999998</v>
      </c>
      <c r="J32" s="11"/>
      <c r="IX32" s="12"/>
    </row>
    <row r="33" spans="2:258" x14ac:dyDescent="0.2">
      <c r="B33" s="9"/>
      <c r="C33" s="10" t="s">
        <v>36</v>
      </c>
      <c r="D33" s="13">
        <v>37750</v>
      </c>
      <c r="E33" s="14">
        <v>-20500</v>
      </c>
      <c r="F33" s="15">
        <f t="shared" si="8"/>
        <v>17250</v>
      </c>
      <c r="G33" s="13">
        <v>14660.75</v>
      </c>
      <c r="H33" s="28">
        <v>14660.75</v>
      </c>
      <c r="I33" s="15">
        <f t="shared" si="9"/>
        <v>2589.25</v>
      </c>
      <c r="J33" s="11"/>
      <c r="IX33" s="12"/>
    </row>
    <row r="34" spans="2:258" x14ac:dyDescent="0.2">
      <c r="B34" s="9"/>
      <c r="C34" s="10" t="s">
        <v>37</v>
      </c>
      <c r="D34" s="13">
        <v>14550</v>
      </c>
      <c r="E34" s="14">
        <v>49650</v>
      </c>
      <c r="F34" s="15">
        <f t="shared" si="8"/>
        <v>64200</v>
      </c>
      <c r="G34" s="13">
        <v>64179.76</v>
      </c>
      <c r="H34" s="28">
        <v>64179.76</v>
      </c>
      <c r="I34" s="15">
        <f t="shared" si="9"/>
        <v>20.239999999997963</v>
      </c>
      <c r="J34" s="11"/>
      <c r="IX34" s="12"/>
    </row>
    <row r="35" spans="2:258" x14ac:dyDescent="0.2">
      <c r="B35" s="9"/>
      <c r="C35" s="10" t="s">
        <v>38</v>
      </c>
      <c r="D35" s="13">
        <v>0</v>
      </c>
      <c r="E35" s="14">
        <v>0</v>
      </c>
      <c r="F35" s="15">
        <f t="shared" si="8"/>
        <v>0</v>
      </c>
      <c r="G35" s="13">
        <v>0</v>
      </c>
      <c r="H35" s="28">
        <v>0</v>
      </c>
      <c r="I35" s="15">
        <f t="shared" si="9"/>
        <v>0</v>
      </c>
      <c r="J35" s="11"/>
      <c r="IX35" s="12"/>
    </row>
    <row r="36" spans="2:258" x14ac:dyDescent="0.2">
      <c r="B36" s="9"/>
      <c r="C36" s="10" t="s">
        <v>39</v>
      </c>
      <c r="D36" s="13">
        <v>35500</v>
      </c>
      <c r="E36" s="14">
        <v>-30400</v>
      </c>
      <c r="F36" s="15">
        <f t="shared" si="8"/>
        <v>5100</v>
      </c>
      <c r="G36" s="13">
        <v>5100</v>
      </c>
      <c r="H36" s="28">
        <v>5100</v>
      </c>
      <c r="I36" s="15">
        <f t="shared" si="9"/>
        <v>0</v>
      </c>
      <c r="J36" s="11"/>
      <c r="IX36" s="12"/>
    </row>
    <row r="37" spans="2:258" x14ac:dyDescent="0.2">
      <c r="B37" s="9"/>
      <c r="C37" s="10" t="s">
        <v>40</v>
      </c>
      <c r="D37" s="13">
        <v>26460</v>
      </c>
      <c r="E37" s="14">
        <v>-26460</v>
      </c>
      <c r="F37" s="15">
        <f t="shared" si="8"/>
        <v>0</v>
      </c>
      <c r="G37" s="13">
        <v>0</v>
      </c>
      <c r="H37" s="28">
        <v>0</v>
      </c>
      <c r="I37" s="15">
        <f t="shared" si="9"/>
        <v>0</v>
      </c>
      <c r="J37" s="11"/>
      <c r="IX37" s="12"/>
    </row>
    <row r="38" spans="2:258" x14ac:dyDescent="0.2">
      <c r="B38" s="9"/>
      <c r="C38" s="10" t="s">
        <v>41</v>
      </c>
      <c r="D38" s="13">
        <v>28020</v>
      </c>
      <c r="E38" s="14">
        <v>42394.65</v>
      </c>
      <c r="F38" s="15">
        <f t="shared" si="8"/>
        <v>70414.649999999994</v>
      </c>
      <c r="G38" s="13">
        <v>70414.649999999994</v>
      </c>
      <c r="H38" s="28">
        <v>70414.649999999994</v>
      </c>
      <c r="I38" s="15">
        <f t="shared" si="9"/>
        <v>0</v>
      </c>
      <c r="J38" s="11"/>
      <c r="IX38" s="12"/>
    </row>
    <row r="39" spans="2:258" s="7" customFormat="1" ht="15.75" x14ac:dyDescent="0.25">
      <c r="B39" s="147" t="s">
        <v>42</v>
      </c>
      <c r="C39" s="148"/>
      <c r="D39" s="26">
        <f>SUM(D40:D48)</f>
        <v>30493</v>
      </c>
      <c r="E39" s="27">
        <f>SUM(E40:E48)</f>
        <v>0</v>
      </c>
      <c r="F39" s="26">
        <f>SUM(F40:F48)</f>
        <v>30493</v>
      </c>
      <c r="G39" s="26">
        <f t="shared" ref="G39:H39" si="10">SUM(G40:G48)</f>
        <v>126123</v>
      </c>
      <c r="H39" s="26">
        <f t="shared" si="10"/>
        <v>126123</v>
      </c>
      <c r="I39" s="26">
        <f t="shared" ref="I39" si="11">SUM(I40:I48)</f>
        <v>-95630</v>
      </c>
      <c r="J39" s="6"/>
      <c r="IX39" s="8"/>
    </row>
    <row r="40" spans="2:258" x14ac:dyDescent="0.2">
      <c r="B40" s="9"/>
      <c r="C40" s="10" t="s">
        <v>43</v>
      </c>
      <c r="D40" s="13"/>
      <c r="E40" s="14">
        <v>0</v>
      </c>
      <c r="F40" s="15">
        <f t="shared" ref="F40:F48" si="12">D40+E40</f>
        <v>0</v>
      </c>
      <c r="G40" s="13"/>
      <c r="H40" s="13">
        <v>0</v>
      </c>
      <c r="I40" s="15">
        <f t="shared" ref="I40:I48" si="13">F40-G40</f>
        <v>0</v>
      </c>
      <c r="J40" s="11"/>
      <c r="IX40" s="12"/>
    </row>
    <row r="41" spans="2:258" x14ac:dyDescent="0.2">
      <c r="B41" s="9"/>
      <c r="C41" s="10" t="s">
        <v>44</v>
      </c>
      <c r="D41" s="13"/>
      <c r="E41" s="14">
        <v>0</v>
      </c>
      <c r="F41" s="15">
        <f t="shared" si="12"/>
        <v>0</v>
      </c>
      <c r="G41" s="13"/>
      <c r="H41" s="13">
        <v>0</v>
      </c>
      <c r="I41" s="15">
        <f t="shared" si="13"/>
        <v>0</v>
      </c>
      <c r="J41" s="11"/>
    </row>
    <row r="42" spans="2:258" x14ac:dyDescent="0.2">
      <c r="B42" s="9"/>
      <c r="C42" s="10" t="s">
        <v>45</v>
      </c>
      <c r="D42" s="13">
        <v>22961</v>
      </c>
      <c r="E42" s="14">
        <v>0</v>
      </c>
      <c r="F42" s="15">
        <f t="shared" si="12"/>
        <v>22961</v>
      </c>
      <c r="G42" s="13">
        <v>126123</v>
      </c>
      <c r="H42" s="13">
        <v>126123</v>
      </c>
      <c r="I42" s="15">
        <f>F42-G42</f>
        <v>-103162</v>
      </c>
      <c r="J42" s="11"/>
    </row>
    <row r="43" spans="2:258" x14ac:dyDescent="0.2">
      <c r="B43" s="9"/>
      <c r="C43" s="10" t="s">
        <v>46</v>
      </c>
      <c r="D43" s="13">
        <v>7532</v>
      </c>
      <c r="E43" s="14">
        <v>0</v>
      </c>
      <c r="F43" s="15">
        <f t="shared" si="12"/>
        <v>7532</v>
      </c>
      <c r="G43" s="13"/>
      <c r="H43" s="13">
        <v>0</v>
      </c>
      <c r="I43" s="15">
        <f t="shared" si="13"/>
        <v>7532</v>
      </c>
      <c r="J43" s="11"/>
    </row>
    <row r="44" spans="2:258" x14ac:dyDescent="0.2">
      <c r="B44" s="9"/>
      <c r="C44" s="10" t="s">
        <v>47</v>
      </c>
      <c r="D44" s="13"/>
      <c r="E44" s="14">
        <v>0</v>
      </c>
      <c r="F44" s="15">
        <f t="shared" si="12"/>
        <v>0</v>
      </c>
      <c r="G44" s="13"/>
      <c r="H44" s="13"/>
      <c r="I44" s="15">
        <f t="shared" si="13"/>
        <v>0</v>
      </c>
      <c r="J44" s="11"/>
    </row>
    <row r="45" spans="2:258" x14ac:dyDescent="0.2">
      <c r="B45" s="9"/>
      <c r="C45" s="10" t="s">
        <v>48</v>
      </c>
      <c r="D45" s="13"/>
      <c r="E45" s="14">
        <v>0</v>
      </c>
      <c r="F45" s="15">
        <f t="shared" si="12"/>
        <v>0</v>
      </c>
      <c r="G45" s="13"/>
      <c r="H45" s="13"/>
      <c r="I45" s="15">
        <f t="shared" si="13"/>
        <v>0</v>
      </c>
      <c r="J45" s="11"/>
    </row>
    <row r="46" spans="2:258" x14ac:dyDescent="0.2">
      <c r="B46" s="9"/>
      <c r="C46" s="10" t="s">
        <v>49</v>
      </c>
      <c r="D46" s="13"/>
      <c r="E46" s="14">
        <v>0</v>
      </c>
      <c r="F46" s="15">
        <f t="shared" si="12"/>
        <v>0</v>
      </c>
      <c r="G46" s="13"/>
      <c r="H46" s="13"/>
      <c r="I46" s="15">
        <f t="shared" si="13"/>
        <v>0</v>
      </c>
      <c r="J46" s="11"/>
    </row>
    <row r="47" spans="2:258" x14ac:dyDescent="0.2">
      <c r="B47" s="9"/>
      <c r="C47" s="10" t="s">
        <v>50</v>
      </c>
      <c r="D47" s="13"/>
      <c r="E47" s="14">
        <v>0</v>
      </c>
      <c r="F47" s="15">
        <f t="shared" si="12"/>
        <v>0</v>
      </c>
      <c r="G47" s="13"/>
      <c r="H47" s="13"/>
      <c r="I47" s="15">
        <f t="shared" si="13"/>
        <v>0</v>
      </c>
      <c r="J47" s="11"/>
    </row>
    <row r="48" spans="2:258" x14ac:dyDescent="0.2">
      <c r="B48" s="9"/>
      <c r="C48" s="10" t="s">
        <v>51</v>
      </c>
      <c r="D48" s="13"/>
      <c r="E48" s="14">
        <v>0</v>
      </c>
      <c r="F48" s="15">
        <f t="shared" si="12"/>
        <v>0</v>
      </c>
      <c r="G48" s="13"/>
      <c r="H48" s="13"/>
      <c r="I48" s="15">
        <f t="shared" si="13"/>
        <v>0</v>
      </c>
      <c r="J48" s="11"/>
    </row>
    <row r="49" spans="2:10" s="7" customFormat="1" ht="15.75" x14ac:dyDescent="0.25">
      <c r="B49" s="147" t="s">
        <v>52</v>
      </c>
      <c r="C49" s="148"/>
      <c r="D49" s="26">
        <f>SUM(D50:D58)</f>
        <v>10000</v>
      </c>
      <c r="E49" s="27">
        <f>SUM(E50:E58)</f>
        <v>0</v>
      </c>
      <c r="F49" s="26">
        <f t="shared" ref="F49:I49" si="14">SUM(F50:F58)</f>
        <v>10000</v>
      </c>
      <c r="G49" s="26">
        <f t="shared" ref="G49:H49" si="15">SUM(G50:G58)</f>
        <v>0</v>
      </c>
      <c r="H49" s="26">
        <f t="shared" si="15"/>
        <v>0</v>
      </c>
      <c r="I49" s="26">
        <f t="shared" si="14"/>
        <v>10000</v>
      </c>
      <c r="J49" s="6"/>
    </row>
    <row r="50" spans="2:10" x14ac:dyDescent="0.2">
      <c r="B50" s="9"/>
      <c r="C50" s="10" t="s">
        <v>53</v>
      </c>
      <c r="D50" s="13">
        <v>5000</v>
      </c>
      <c r="E50" s="14"/>
      <c r="F50" s="15">
        <f t="shared" ref="F50:F58" si="16">D50+E50</f>
        <v>5000</v>
      </c>
      <c r="G50" s="13"/>
      <c r="H50" s="13"/>
      <c r="I50" s="15">
        <f t="shared" ref="I50:I58" si="17">F50-G50</f>
        <v>5000</v>
      </c>
      <c r="J50" s="11"/>
    </row>
    <row r="51" spans="2:10" x14ac:dyDescent="0.2">
      <c r="B51" s="9"/>
      <c r="C51" s="10" t="s">
        <v>54</v>
      </c>
      <c r="D51" s="13"/>
      <c r="E51" s="14"/>
      <c r="F51" s="15">
        <f t="shared" si="16"/>
        <v>0</v>
      </c>
      <c r="G51" s="13"/>
      <c r="H51" s="13"/>
      <c r="I51" s="15">
        <f t="shared" si="17"/>
        <v>0</v>
      </c>
      <c r="J51" s="11"/>
    </row>
    <row r="52" spans="2:10" x14ac:dyDescent="0.2">
      <c r="B52" s="9"/>
      <c r="C52" s="10" t="s">
        <v>55</v>
      </c>
      <c r="D52" s="13"/>
      <c r="E52" s="14"/>
      <c r="F52" s="15">
        <f t="shared" si="16"/>
        <v>0</v>
      </c>
      <c r="G52" s="13"/>
      <c r="H52" s="13"/>
      <c r="I52" s="15">
        <f t="shared" si="17"/>
        <v>0</v>
      </c>
      <c r="J52" s="11"/>
    </row>
    <row r="53" spans="2:10" x14ac:dyDescent="0.2">
      <c r="B53" s="9"/>
      <c r="C53" s="10" t="s">
        <v>56</v>
      </c>
      <c r="D53" s="13"/>
      <c r="E53" s="14"/>
      <c r="F53" s="15">
        <f t="shared" si="16"/>
        <v>0</v>
      </c>
      <c r="G53" s="13"/>
      <c r="H53" s="13"/>
      <c r="I53" s="15">
        <f t="shared" si="17"/>
        <v>0</v>
      </c>
      <c r="J53" s="11"/>
    </row>
    <row r="54" spans="2:10" x14ac:dyDescent="0.2">
      <c r="B54" s="9"/>
      <c r="C54" s="10" t="s">
        <v>57</v>
      </c>
      <c r="D54" s="13"/>
      <c r="E54" s="14"/>
      <c r="F54" s="15">
        <f t="shared" si="16"/>
        <v>0</v>
      </c>
      <c r="G54" s="13"/>
      <c r="H54" s="13"/>
      <c r="I54" s="15">
        <f t="shared" si="17"/>
        <v>0</v>
      </c>
      <c r="J54" s="11"/>
    </row>
    <row r="55" spans="2:10" x14ac:dyDescent="0.2">
      <c r="B55" s="9"/>
      <c r="C55" s="10" t="s">
        <v>58</v>
      </c>
      <c r="D55" s="13"/>
      <c r="E55" s="14"/>
      <c r="F55" s="15">
        <f t="shared" si="16"/>
        <v>0</v>
      </c>
      <c r="G55" s="13"/>
      <c r="H55" s="13"/>
      <c r="I55" s="15">
        <f t="shared" si="17"/>
        <v>0</v>
      </c>
      <c r="J55" s="11"/>
    </row>
    <row r="56" spans="2:10" x14ac:dyDescent="0.2">
      <c r="B56" s="9"/>
      <c r="C56" s="10" t="s">
        <v>59</v>
      </c>
      <c r="D56" s="13"/>
      <c r="E56" s="14"/>
      <c r="F56" s="15">
        <f t="shared" si="16"/>
        <v>0</v>
      </c>
      <c r="G56" s="13"/>
      <c r="H56" s="13"/>
      <c r="I56" s="15">
        <f t="shared" si="17"/>
        <v>0</v>
      </c>
      <c r="J56" s="11"/>
    </row>
    <row r="57" spans="2:10" x14ac:dyDescent="0.2">
      <c r="B57" s="9"/>
      <c r="C57" s="10" t="s">
        <v>60</v>
      </c>
      <c r="D57" s="13"/>
      <c r="E57" s="14"/>
      <c r="F57" s="15">
        <f t="shared" si="16"/>
        <v>0</v>
      </c>
      <c r="G57" s="13"/>
      <c r="H57" s="13"/>
      <c r="I57" s="15">
        <f t="shared" si="17"/>
        <v>0</v>
      </c>
      <c r="J57" s="11"/>
    </row>
    <row r="58" spans="2:10" x14ac:dyDescent="0.2">
      <c r="B58" s="9"/>
      <c r="C58" s="10" t="s">
        <v>61</v>
      </c>
      <c r="D58" s="13">
        <v>5000</v>
      </c>
      <c r="E58" s="14"/>
      <c r="F58" s="15">
        <f t="shared" si="16"/>
        <v>5000</v>
      </c>
      <c r="G58" s="13"/>
      <c r="H58" s="13"/>
      <c r="I58" s="15">
        <f t="shared" si="17"/>
        <v>5000</v>
      </c>
      <c r="J58" s="11"/>
    </row>
    <row r="59" spans="2:10" s="7" customFormat="1" ht="15.75" x14ac:dyDescent="0.25">
      <c r="B59" s="147" t="s">
        <v>62</v>
      </c>
      <c r="C59" s="148"/>
      <c r="D59" s="26">
        <f t="shared" ref="D59:E59" si="18">SUM(D60:D62)</f>
        <v>0</v>
      </c>
      <c r="E59" s="27">
        <f t="shared" si="18"/>
        <v>0</v>
      </c>
      <c r="F59" s="26">
        <f t="shared" ref="F59:I59" si="19">SUM(F60:F62)</f>
        <v>0</v>
      </c>
      <c r="G59" s="26">
        <f t="shared" ref="G59:H59" si="20">SUM(G60:G62)</f>
        <v>0</v>
      </c>
      <c r="H59" s="26">
        <f t="shared" si="20"/>
        <v>0</v>
      </c>
      <c r="I59" s="26">
        <f t="shared" si="19"/>
        <v>0</v>
      </c>
      <c r="J59" s="6"/>
    </row>
    <row r="60" spans="2:10" x14ac:dyDescent="0.2">
      <c r="B60" s="9"/>
      <c r="C60" s="10" t="s">
        <v>63</v>
      </c>
      <c r="D60" s="13"/>
      <c r="E60" s="14"/>
      <c r="F60" s="15">
        <f>D60+E60</f>
        <v>0</v>
      </c>
      <c r="G60" s="13"/>
      <c r="H60" s="13"/>
      <c r="I60" s="15">
        <f>F60-G60</f>
        <v>0</v>
      </c>
      <c r="J60" s="11"/>
    </row>
    <row r="61" spans="2:10" x14ac:dyDescent="0.2">
      <c r="B61" s="9"/>
      <c r="C61" s="10" t="s">
        <v>64</v>
      </c>
      <c r="D61" s="13"/>
      <c r="E61" s="14"/>
      <c r="F61" s="15">
        <f>D61+E61</f>
        <v>0</v>
      </c>
      <c r="G61" s="13"/>
      <c r="H61" s="13"/>
      <c r="I61" s="15">
        <f>F61-G61</f>
        <v>0</v>
      </c>
      <c r="J61" s="11"/>
    </row>
    <row r="62" spans="2:10" x14ac:dyDescent="0.2">
      <c r="B62" s="9"/>
      <c r="C62" s="10" t="s">
        <v>65</v>
      </c>
      <c r="D62" s="13"/>
      <c r="E62" s="14"/>
      <c r="F62" s="15">
        <f>D62+E62</f>
        <v>0</v>
      </c>
      <c r="G62" s="13"/>
      <c r="H62" s="13"/>
      <c r="I62" s="15">
        <f>F62-G62</f>
        <v>0</v>
      </c>
      <c r="J62" s="11"/>
    </row>
    <row r="63" spans="2:10" s="7" customFormat="1" ht="15.75" x14ac:dyDescent="0.25">
      <c r="B63" s="147" t="s">
        <v>66</v>
      </c>
      <c r="C63" s="148"/>
      <c r="D63" s="26">
        <f t="shared" ref="D63:E63" si="21">SUM(D64:D70)</f>
        <v>0</v>
      </c>
      <c r="E63" s="27">
        <f t="shared" si="21"/>
        <v>0</v>
      </c>
      <c r="F63" s="26">
        <f t="shared" ref="F63:I63" si="22">SUM(F64:F70)</f>
        <v>0</v>
      </c>
      <c r="G63" s="26">
        <f t="shared" ref="G63:H63" si="23">SUM(G64:G70)</f>
        <v>0</v>
      </c>
      <c r="H63" s="26">
        <f t="shared" si="23"/>
        <v>0</v>
      </c>
      <c r="I63" s="26">
        <f t="shared" si="22"/>
        <v>0</v>
      </c>
      <c r="J63" s="6"/>
    </row>
    <row r="64" spans="2:10" x14ac:dyDescent="0.2">
      <c r="B64" s="9"/>
      <c r="C64" s="10" t="s">
        <v>67</v>
      </c>
      <c r="D64" s="13"/>
      <c r="E64" s="14"/>
      <c r="F64" s="15">
        <f t="shared" ref="F64:F70" si="24">D64+E64</f>
        <v>0</v>
      </c>
      <c r="G64" s="13"/>
      <c r="H64" s="13"/>
      <c r="I64" s="15">
        <f t="shared" ref="I64:I70" si="25">F64-G64</f>
        <v>0</v>
      </c>
      <c r="J64" s="11"/>
    </row>
    <row r="65" spans="2:10" x14ac:dyDescent="0.2">
      <c r="B65" s="9"/>
      <c r="C65" s="10" t="s">
        <v>68</v>
      </c>
      <c r="D65" s="13"/>
      <c r="E65" s="14"/>
      <c r="F65" s="15">
        <f t="shared" si="24"/>
        <v>0</v>
      </c>
      <c r="G65" s="13"/>
      <c r="H65" s="13"/>
      <c r="I65" s="15">
        <f t="shared" si="25"/>
        <v>0</v>
      </c>
      <c r="J65" s="11"/>
    </row>
    <row r="66" spans="2:10" x14ac:dyDescent="0.2">
      <c r="B66" s="9"/>
      <c r="C66" s="10" t="s">
        <v>69</v>
      </c>
      <c r="D66" s="13"/>
      <c r="E66" s="14"/>
      <c r="F66" s="15">
        <f t="shared" si="24"/>
        <v>0</v>
      </c>
      <c r="G66" s="13"/>
      <c r="H66" s="13"/>
      <c r="I66" s="15">
        <f t="shared" si="25"/>
        <v>0</v>
      </c>
      <c r="J66" s="11"/>
    </row>
    <row r="67" spans="2:10" x14ac:dyDescent="0.2">
      <c r="B67" s="9"/>
      <c r="C67" s="10" t="s">
        <v>70</v>
      </c>
      <c r="D67" s="13"/>
      <c r="E67" s="14"/>
      <c r="F67" s="15">
        <f t="shared" si="24"/>
        <v>0</v>
      </c>
      <c r="G67" s="13"/>
      <c r="H67" s="13"/>
      <c r="I67" s="15">
        <f t="shared" si="25"/>
        <v>0</v>
      </c>
      <c r="J67" s="11"/>
    </row>
    <row r="68" spans="2:10" x14ac:dyDescent="0.2">
      <c r="B68" s="9"/>
      <c r="C68" s="10" t="s">
        <v>71</v>
      </c>
      <c r="D68" s="13"/>
      <c r="E68" s="14"/>
      <c r="F68" s="15">
        <f t="shared" si="24"/>
        <v>0</v>
      </c>
      <c r="G68" s="13"/>
      <c r="H68" s="13"/>
      <c r="I68" s="15">
        <f t="shared" si="25"/>
        <v>0</v>
      </c>
      <c r="J68" s="11"/>
    </row>
    <row r="69" spans="2:10" x14ac:dyDescent="0.2">
      <c r="B69" s="9"/>
      <c r="C69" s="10" t="s">
        <v>72</v>
      </c>
      <c r="D69" s="13"/>
      <c r="E69" s="14"/>
      <c r="F69" s="15">
        <f t="shared" si="24"/>
        <v>0</v>
      </c>
      <c r="G69" s="13"/>
      <c r="H69" s="13"/>
      <c r="I69" s="15">
        <f t="shared" si="25"/>
        <v>0</v>
      </c>
      <c r="J69" s="11"/>
    </row>
    <row r="70" spans="2:10" x14ac:dyDescent="0.2">
      <c r="B70" s="9"/>
      <c r="C70" s="10" t="s">
        <v>73</v>
      </c>
      <c r="D70" s="13"/>
      <c r="E70" s="14"/>
      <c r="F70" s="15">
        <f t="shared" si="24"/>
        <v>0</v>
      </c>
      <c r="G70" s="13"/>
      <c r="H70" s="13"/>
      <c r="I70" s="15">
        <f t="shared" si="25"/>
        <v>0</v>
      </c>
      <c r="J70" s="11"/>
    </row>
    <row r="71" spans="2:10" s="7" customFormat="1" ht="15.75" x14ac:dyDescent="0.25">
      <c r="B71" s="147" t="s">
        <v>74</v>
      </c>
      <c r="C71" s="148"/>
      <c r="D71" s="26">
        <f t="shared" ref="D71:E71" si="26">SUM(D72:D74)</f>
        <v>0</v>
      </c>
      <c r="E71" s="27">
        <f t="shared" si="26"/>
        <v>0</v>
      </c>
      <c r="F71" s="26">
        <f t="shared" ref="F71:I71" si="27">SUM(F72:F74)</f>
        <v>0</v>
      </c>
      <c r="G71" s="26">
        <f t="shared" ref="G71:H71" si="28">SUM(G72:G74)</f>
        <v>0</v>
      </c>
      <c r="H71" s="26">
        <f t="shared" si="28"/>
        <v>0</v>
      </c>
      <c r="I71" s="26">
        <f t="shared" si="27"/>
        <v>0</v>
      </c>
      <c r="J71" s="6"/>
    </row>
    <row r="72" spans="2:10" x14ac:dyDescent="0.2">
      <c r="B72" s="9"/>
      <c r="C72" s="10" t="s">
        <v>75</v>
      </c>
      <c r="D72" s="13"/>
      <c r="E72" s="14"/>
      <c r="F72" s="15">
        <f>D72+E72</f>
        <v>0</v>
      </c>
      <c r="G72" s="13"/>
      <c r="H72" s="13"/>
      <c r="I72" s="15">
        <f>F72-G72</f>
        <v>0</v>
      </c>
      <c r="J72" s="11"/>
    </row>
    <row r="73" spans="2:10" x14ac:dyDescent="0.2">
      <c r="B73" s="9"/>
      <c r="C73" s="10" t="s">
        <v>76</v>
      </c>
      <c r="D73" s="13"/>
      <c r="E73" s="14"/>
      <c r="F73" s="15">
        <f>D73+E73</f>
        <v>0</v>
      </c>
      <c r="G73" s="13"/>
      <c r="H73" s="13"/>
      <c r="I73" s="15">
        <f>F73-G73</f>
        <v>0</v>
      </c>
      <c r="J73" s="11"/>
    </row>
    <row r="74" spans="2:10" x14ac:dyDescent="0.2">
      <c r="B74" s="9"/>
      <c r="C74" s="10" t="s">
        <v>77</v>
      </c>
      <c r="D74" s="13"/>
      <c r="E74" s="14"/>
      <c r="F74" s="15">
        <f>D74+E74</f>
        <v>0</v>
      </c>
      <c r="G74" s="13"/>
      <c r="H74" s="13"/>
      <c r="I74" s="15">
        <f>F74-G74</f>
        <v>0</v>
      </c>
      <c r="J74" s="11"/>
    </row>
    <row r="75" spans="2:10" s="7" customFormat="1" ht="15.75" x14ac:dyDescent="0.25">
      <c r="B75" s="147" t="s">
        <v>78</v>
      </c>
      <c r="C75" s="148"/>
      <c r="D75" s="26">
        <f t="shared" ref="D75:E75" si="29">SUM(D76:D82)</f>
        <v>0</v>
      </c>
      <c r="E75" s="27">
        <f t="shared" si="29"/>
        <v>0</v>
      </c>
      <c r="F75" s="26">
        <f t="shared" ref="F75:I75" si="30">SUM(F76:F82)</f>
        <v>0</v>
      </c>
      <c r="G75" s="26">
        <f t="shared" ref="G75:H75" si="31">SUM(G76:G82)</f>
        <v>0</v>
      </c>
      <c r="H75" s="26">
        <f t="shared" si="31"/>
        <v>0</v>
      </c>
      <c r="I75" s="26">
        <f t="shared" si="30"/>
        <v>0</v>
      </c>
      <c r="J75" s="6"/>
    </row>
    <row r="76" spans="2:10" x14ac:dyDescent="0.2">
      <c r="B76" s="9"/>
      <c r="C76" s="10" t="s">
        <v>79</v>
      </c>
      <c r="D76" s="13"/>
      <c r="E76" s="14"/>
      <c r="F76" s="15">
        <f t="shared" ref="F76:F82" si="32">D76+E76</f>
        <v>0</v>
      </c>
      <c r="G76" s="13"/>
      <c r="H76" s="13"/>
      <c r="I76" s="15">
        <f t="shared" ref="I76:I82" si="33">F76-G76</f>
        <v>0</v>
      </c>
      <c r="J76" s="11"/>
    </row>
    <row r="77" spans="2:10" x14ac:dyDescent="0.2">
      <c r="B77" s="9"/>
      <c r="C77" s="10" t="s">
        <v>80</v>
      </c>
      <c r="D77" s="13"/>
      <c r="E77" s="14"/>
      <c r="F77" s="15">
        <f t="shared" si="32"/>
        <v>0</v>
      </c>
      <c r="G77" s="13"/>
      <c r="H77" s="13"/>
      <c r="I77" s="15">
        <f t="shared" si="33"/>
        <v>0</v>
      </c>
      <c r="J77" s="11"/>
    </row>
    <row r="78" spans="2:10" x14ac:dyDescent="0.2">
      <c r="B78" s="9"/>
      <c r="C78" s="10" t="s">
        <v>81</v>
      </c>
      <c r="D78" s="13"/>
      <c r="E78" s="14"/>
      <c r="F78" s="15">
        <f t="shared" si="32"/>
        <v>0</v>
      </c>
      <c r="G78" s="13"/>
      <c r="H78" s="13"/>
      <c r="I78" s="15">
        <f t="shared" si="33"/>
        <v>0</v>
      </c>
      <c r="J78" s="11"/>
    </row>
    <row r="79" spans="2:10" x14ac:dyDescent="0.2">
      <c r="B79" s="9"/>
      <c r="C79" s="10" t="s">
        <v>82</v>
      </c>
      <c r="D79" s="13"/>
      <c r="E79" s="14"/>
      <c r="F79" s="15">
        <f t="shared" si="32"/>
        <v>0</v>
      </c>
      <c r="G79" s="13"/>
      <c r="H79" s="13"/>
      <c r="I79" s="15">
        <f t="shared" si="33"/>
        <v>0</v>
      </c>
      <c r="J79" s="11"/>
    </row>
    <row r="80" spans="2:10" x14ac:dyDescent="0.2">
      <c r="B80" s="9"/>
      <c r="C80" s="10" t="s">
        <v>83</v>
      </c>
      <c r="D80" s="13"/>
      <c r="E80" s="14"/>
      <c r="F80" s="15">
        <f t="shared" si="32"/>
        <v>0</v>
      </c>
      <c r="G80" s="13"/>
      <c r="H80" s="13"/>
      <c r="I80" s="15">
        <f t="shared" si="33"/>
        <v>0</v>
      </c>
    </row>
    <row r="81" spans="2:9" ht="15" customHeight="1" x14ac:dyDescent="0.2">
      <c r="B81" s="9"/>
      <c r="C81" s="10" t="s">
        <v>84</v>
      </c>
      <c r="D81" s="13"/>
      <c r="E81" s="14"/>
      <c r="F81" s="15">
        <f t="shared" si="32"/>
        <v>0</v>
      </c>
      <c r="G81" s="13"/>
      <c r="H81" s="13"/>
      <c r="I81" s="15">
        <f t="shared" si="33"/>
        <v>0</v>
      </c>
    </row>
    <row r="82" spans="2:9" ht="15" customHeight="1" x14ac:dyDescent="0.2">
      <c r="B82" s="9"/>
      <c r="C82" s="10" t="s">
        <v>85</v>
      </c>
      <c r="D82" s="16"/>
      <c r="E82" s="17"/>
      <c r="F82" s="18">
        <f t="shared" si="32"/>
        <v>0</v>
      </c>
      <c r="G82" s="16"/>
      <c r="H82" s="16"/>
      <c r="I82" s="18">
        <f t="shared" si="33"/>
        <v>0</v>
      </c>
    </row>
    <row r="83" spans="2:9" ht="15.75" x14ac:dyDescent="0.2">
      <c r="B83" s="19"/>
      <c r="C83" s="20" t="s">
        <v>86</v>
      </c>
      <c r="D83" s="18">
        <f>D11+D19+D29+D39+D49+D59+D63+D71+D75</f>
        <v>2377770</v>
      </c>
      <c r="E83" s="18">
        <f>E11+E19+E29+E39+E49+E59+E63+E71+E75</f>
        <v>-1.4551915228366852E-11</v>
      </c>
      <c r="F83" s="18">
        <f t="shared" ref="F83:I83" si="34">F11+F19+F29+F39+F49+F59+F63+F71+F75</f>
        <v>2377770</v>
      </c>
      <c r="G83" s="18">
        <f t="shared" si="34"/>
        <v>1444868.9</v>
      </c>
      <c r="H83" s="18">
        <f t="shared" ref="H83" si="35">H11+H19+H29+H39+H49+H59+H63+H71+H75</f>
        <v>1444868.9</v>
      </c>
      <c r="I83" s="18">
        <f t="shared" si="34"/>
        <v>932901.1</v>
      </c>
    </row>
    <row r="84" spans="2:9" x14ac:dyDescent="0.2">
      <c r="D84" s="21"/>
      <c r="E84" s="21"/>
      <c r="F84" s="21"/>
      <c r="G84" s="21"/>
      <c r="H84" s="21"/>
      <c r="I84" s="21"/>
    </row>
    <row r="85" spans="2:9" x14ac:dyDescent="0.2">
      <c r="D85" s="21"/>
      <c r="E85" s="21"/>
      <c r="F85" s="21"/>
      <c r="G85" s="21"/>
      <c r="H85" s="21"/>
      <c r="I85" s="21"/>
    </row>
    <row r="86" spans="2:9" x14ac:dyDescent="0.2">
      <c r="G86" s="21"/>
    </row>
    <row r="87" spans="2:9" x14ac:dyDescent="0.2">
      <c r="E87" s="21"/>
      <c r="I87" s="21"/>
    </row>
    <row r="88" spans="2:9" s="22" customFormat="1" ht="18" x14ac:dyDescent="0.25">
      <c r="C88" s="23" t="s">
        <v>87</v>
      </c>
      <c r="D88" s="24"/>
      <c r="E88" s="171" t="s">
        <v>87</v>
      </c>
      <c r="F88" s="171"/>
      <c r="G88" s="171"/>
      <c r="H88" s="24"/>
      <c r="I88" s="24"/>
    </row>
    <row r="89" spans="2:9" s="22" customFormat="1" ht="18" x14ac:dyDescent="0.25">
      <c r="C89" s="25" t="s">
        <v>104</v>
      </c>
      <c r="E89" s="171" t="s">
        <v>88</v>
      </c>
      <c r="F89" s="171"/>
      <c r="G89" s="171"/>
    </row>
    <row r="90" spans="2:9" s="22" customFormat="1" ht="18" x14ac:dyDescent="0.25">
      <c r="C90" s="25" t="s">
        <v>105</v>
      </c>
      <c r="E90" s="171" t="s">
        <v>89</v>
      </c>
      <c r="F90" s="171"/>
      <c r="G90" s="171"/>
    </row>
    <row r="91" spans="2:9" s="22" customFormat="1" ht="18" x14ac:dyDescent="0.25"/>
  </sheetData>
  <mergeCells count="20">
    <mergeCell ref="E89:G89"/>
    <mergeCell ref="E90:G90"/>
    <mergeCell ref="E88:G88"/>
    <mergeCell ref="B63:C63"/>
    <mergeCell ref="B71:C71"/>
    <mergeCell ref="B75:C75"/>
    <mergeCell ref="B59:C59"/>
    <mergeCell ref="B8:C10"/>
    <mergeCell ref="D8:H8"/>
    <mergeCell ref="I8:I9"/>
    <mergeCell ref="B2:I2"/>
    <mergeCell ref="B3:I3"/>
    <mergeCell ref="B4:I4"/>
    <mergeCell ref="B5:I5"/>
    <mergeCell ref="B6:I6"/>
    <mergeCell ref="B11:C11"/>
    <mergeCell ref="B19:C19"/>
    <mergeCell ref="B29:C29"/>
    <mergeCell ref="B39:C39"/>
    <mergeCell ref="B49:C49"/>
  </mergeCells>
  <printOptions horizontalCentered="1"/>
  <pageMargins left="0.43307086614173229" right="0.43307086614173229" top="0.47244094488188981" bottom="0.47244094488188981" header="0.31496062992125984" footer="0.31496062992125984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S90"/>
  <sheetViews>
    <sheetView showGridLines="0" tabSelected="1" zoomScale="85" zoomScaleNormal="85" workbookViewId="0">
      <pane xSplit="3" ySplit="10" topLeftCell="P11" activePane="bottomRight" state="frozen"/>
      <selection pane="topRight" activeCell="D1" sqref="D1"/>
      <selection pane="bottomLeft" activeCell="A12" sqref="A12"/>
      <selection pane="bottomRight" activeCell="P39" sqref="P39"/>
    </sheetView>
  </sheetViews>
  <sheetFormatPr baseColWidth="10" defaultColWidth="11.42578125" defaultRowHeight="15" x14ac:dyDescent="0.2"/>
  <cols>
    <col min="1" max="1" width="2.7109375" style="1" customWidth="1"/>
    <col min="2" max="2" width="4.5703125" style="1" customWidth="1"/>
    <col min="3" max="3" width="68.42578125" style="1" customWidth="1"/>
    <col min="4" max="15" width="17.140625" style="1" hidden="1" customWidth="1"/>
    <col min="16" max="16" width="18.28515625" style="1" customWidth="1"/>
    <col min="17" max="26" width="12.7109375" style="1" hidden="1" customWidth="1"/>
    <col min="27" max="27" width="14.85546875" style="1" hidden="1" customWidth="1"/>
    <col min="28" max="28" width="12.7109375" style="1" hidden="1" customWidth="1"/>
    <col min="29" max="29" width="18" style="1" customWidth="1"/>
    <col min="30" max="39" width="14" style="1" hidden="1" customWidth="1"/>
    <col min="40" max="40" width="14.5703125" style="1" hidden="1" customWidth="1"/>
    <col min="41" max="41" width="16.28515625" style="1" hidden="1" customWidth="1"/>
    <col min="42" max="42" width="18.42578125" style="1" bestFit="1" customWidth="1"/>
    <col min="43" max="44" width="14.5703125" style="1" hidden="1" customWidth="1"/>
    <col min="45" max="52" width="12.85546875" style="1" hidden="1" customWidth="1"/>
    <col min="53" max="54" width="14.5703125" style="1" hidden="1" customWidth="1"/>
    <col min="55" max="55" width="19" style="1" customWidth="1"/>
    <col min="56" max="57" width="14.5703125" style="1" hidden="1" customWidth="1"/>
    <col min="58" max="65" width="12.85546875" style="1" hidden="1" customWidth="1"/>
    <col min="66" max="67" width="14.5703125" style="1" hidden="1" customWidth="1"/>
    <col min="68" max="68" width="18.7109375" style="1" customWidth="1"/>
    <col min="69" max="74" width="13.7109375" style="1" hidden="1" customWidth="1"/>
    <col min="75" max="76" width="14.5703125" style="1" hidden="1" customWidth="1"/>
    <col min="77" max="80" width="13.7109375" style="1" hidden="1" customWidth="1"/>
    <col min="81" max="81" width="17.140625" style="1" customWidth="1"/>
    <col min="82" max="82" width="2.7109375" style="1" customWidth="1"/>
    <col min="83" max="83" width="12.140625" style="1" bestFit="1" customWidth="1"/>
    <col min="84" max="328" width="11.42578125" style="1"/>
    <col min="329" max="329" width="2.7109375" style="1" customWidth="1"/>
    <col min="330" max="330" width="13.85546875" style="1" bestFit="1" customWidth="1"/>
    <col min="331" max="331" width="64.28515625" style="1" customWidth="1"/>
    <col min="332" max="337" width="21" style="1" customWidth="1"/>
    <col min="338" max="338" width="2.7109375" style="1" customWidth="1"/>
    <col min="339" max="339" width="11.42578125" style="1" customWidth="1"/>
    <col min="340" max="584" width="11.42578125" style="1"/>
    <col min="585" max="585" width="2.7109375" style="1" customWidth="1"/>
    <col min="586" max="586" width="7.140625" style="1" customWidth="1"/>
    <col min="587" max="587" width="64.28515625" style="1" customWidth="1"/>
    <col min="588" max="593" width="21" style="1" customWidth="1"/>
    <col min="594" max="594" width="2.7109375" style="1" customWidth="1"/>
    <col min="595" max="595" width="11.42578125" style="1" customWidth="1"/>
    <col min="596" max="840" width="11.42578125" style="1"/>
    <col min="841" max="841" width="2.7109375" style="1" customWidth="1"/>
    <col min="842" max="842" width="7.140625" style="1" customWidth="1"/>
    <col min="843" max="843" width="64.28515625" style="1" customWidth="1"/>
    <col min="844" max="849" width="21" style="1" customWidth="1"/>
    <col min="850" max="850" width="2.7109375" style="1" customWidth="1"/>
    <col min="851" max="851" width="11.42578125" style="1" customWidth="1"/>
    <col min="852" max="1096" width="11.42578125" style="1"/>
    <col min="1097" max="1097" width="2.7109375" style="1" customWidth="1"/>
    <col min="1098" max="1098" width="7.140625" style="1" customWidth="1"/>
    <col min="1099" max="1099" width="64.28515625" style="1" customWidth="1"/>
    <col min="1100" max="1105" width="21" style="1" customWidth="1"/>
    <col min="1106" max="1106" width="2.7109375" style="1" customWidth="1"/>
    <col min="1107" max="1107" width="11.42578125" style="1" customWidth="1"/>
    <col min="1108" max="1352" width="11.42578125" style="1"/>
    <col min="1353" max="1353" width="2.7109375" style="1" customWidth="1"/>
    <col min="1354" max="1354" width="7.140625" style="1" customWidth="1"/>
    <col min="1355" max="1355" width="64.28515625" style="1" customWidth="1"/>
    <col min="1356" max="1361" width="21" style="1" customWidth="1"/>
    <col min="1362" max="1362" width="2.7109375" style="1" customWidth="1"/>
    <col min="1363" max="1363" width="11.42578125" style="1" customWidth="1"/>
    <col min="1364" max="1608" width="11.42578125" style="1"/>
    <col min="1609" max="1609" width="2.7109375" style="1" customWidth="1"/>
    <col min="1610" max="1610" width="7.140625" style="1" customWidth="1"/>
    <col min="1611" max="1611" width="64.28515625" style="1" customWidth="1"/>
    <col min="1612" max="1617" width="21" style="1" customWidth="1"/>
    <col min="1618" max="1618" width="2.7109375" style="1" customWidth="1"/>
    <col min="1619" max="1619" width="11.42578125" style="1" customWidth="1"/>
    <col min="1620" max="1864" width="11.42578125" style="1"/>
    <col min="1865" max="1865" width="2.7109375" style="1" customWidth="1"/>
    <col min="1866" max="1866" width="7.140625" style="1" customWidth="1"/>
    <col min="1867" max="1867" width="64.28515625" style="1" customWidth="1"/>
    <col min="1868" max="1873" width="21" style="1" customWidth="1"/>
    <col min="1874" max="1874" width="2.7109375" style="1" customWidth="1"/>
    <col min="1875" max="1875" width="11.42578125" style="1" customWidth="1"/>
    <col min="1876" max="2120" width="11.42578125" style="1"/>
    <col min="2121" max="2121" width="2.7109375" style="1" customWidth="1"/>
    <col min="2122" max="2122" width="7.140625" style="1" customWidth="1"/>
    <col min="2123" max="2123" width="64.28515625" style="1" customWidth="1"/>
    <col min="2124" max="2129" width="21" style="1" customWidth="1"/>
    <col min="2130" max="2130" width="2.7109375" style="1" customWidth="1"/>
    <col min="2131" max="2131" width="11.42578125" style="1" customWidth="1"/>
    <col min="2132" max="2376" width="11.42578125" style="1"/>
    <col min="2377" max="2377" width="2.7109375" style="1" customWidth="1"/>
    <col min="2378" max="2378" width="7.140625" style="1" customWidth="1"/>
    <col min="2379" max="2379" width="64.28515625" style="1" customWidth="1"/>
    <col min="2380" max="2385" width="21" style="1" customWidth="1"/>
    <col min="2386" max="2386" width="2.7109375" style="1" customWidth="1"/>
    <col min="2387" max="2387" width="11.42578125" style="1" customWidth="1"/>
    <col min="2388" max="2632" width="11.42578125" style="1"/>
    <col min="2633" max="2633" width="2.7109375" style="1" customWidth="1"/>
    <col min="2634" max="2634" width="7.140625" style="1" customWidth="1"/>
    <col min="2635" max="2635" width="64.28515625" style="1" customWidth="1"/>
    <col min="2636" max="2641" width="21" style="1" customWidth="1"/>
    <col min="2642" max="2642" width="2.7109375" style="1" customWidth="1"/>
    <col min="2643" max="2643" width="11.42578125" style="1" customWidth="1"/>
    <col min="2644" max="2888" width="11.42578125" style="1"/>
    <col min="2889" max="2889" width="2.7109375" style="1" customWidth="1"/>
    <col min="2890" max="2890" width="7.140625" style="1" customWidth="1"/>
    <col min="2891" max="2891" width="64.28515625" style="1" customWidth="1"/>
    <col min="2892" max="2897" width="21" style="1" customWidth="1"/>
    <col min="2898" max="2898" width="2.7109375" style="1" customWidth="1"/>
    <col min="2899" max="2899" width="11.42578125" style="1" customWidth="1"/>
    <col min="2900" max="3144" width="11.42578125" style="1"/>
    <col min="3145" max="3145" width="2.7109375" style="1" customWidth="1"/>
    <col min="3146" max="3146" width="7.140625" style="1" customWidth="1"/>
    <col min="3147" max="3147" width="64.28515625" style="1" customWidth="1"/>
    <col min="3148" max="3153" width="21" style="1" customWidth="1"/>
    <col min="3154" max="3154" width="2.7109375" style="1" customWidth="1"/>
    <col min="3155" max="3155" width="11.42578125" style="1" customWidth="1"/>
    <col min="3156" max="3400" width="11.42578125" style="1"/>
    <col min="3401" max="3401" width="2.7109375" style="1" customWidth="1"/>
    <col min="3402" max="3402" width="7.140625" style="1" customWidth="1"/>
    <col min="3403" max="3403" width="64.28515625" style="1" customWidth="1"/>
    <col min="3404" max="3409" width="21" style="1" customWidth="1"/>
    <col min="3410" max="3410" width="2.7109375" style="1" customWidth="1"/>
    <col min="3411" max="3411" width="11.42578125" style="1" customWidth="1"/>
    <col min="3412" max="3656" width="11.42578125" style="1"/>
    <col min="3657" max="3657" width="2.7109375" style="1" customWidth="1"/>
    <col min="3658" max="3658" width="7.140625" style="1" customWidth="1"/>
    <col min="3659" max="3659" width="64.28515625" style="1" customWidth="1"/>
    <col min="3660" max="3665" width="21" style="1" customWidth="1"/>
    <col min="3666" max="3666" width="2.7109375" style="1" customWidth="1"/>
    <col min="3667" max="3667" width="11.42578125" style="1" customWidth="1"/>
    <col min="3668" max="3912" width="11.42578125" style="1"/>
    <col min="3913" max="3913" width="2.7109375" style="1" customWidth="1"/>
    <col min="3914" max="3914" width="7.140625" style="1" customWidth="1"/>
    <col min="3915" max="3915" width="64.28515625" style="1" customWidth="1"/>
    <col min="3916" max="3921" width="21" style="1" customWidth="1"/>
    <col min="3922" max="3922" width="2.7109375" style="1" customWidth="1"/>
    <col min="3923" max="3923" width="11.42578125" style="1" customWidth="1"/>
    <col min="3924" max="4168" width="11.42578125" style="1"/>
    <col min="4169" max="4169" width="2.7109375" style="1" customWidth="1"/>
    <col min="4170" max="4170" width="7.140625" style="1" customWidth="1"/>
    <col min="4171" max="4171" width="64.28515625" style="1" customWidth="1"/>
    <col min="4172" max="4177" width="21" style="1" customWidth="1"/>
    <col min="4178" max="4178" width="2.7109375" style="1" customWidth="1"/>
    <col min="4179" max="4179" width="11.42578125" style="1" customWidth="1"/>
    <col min="4180" max="4424" width="11.42578125" style="1"/>
    <col min="4425" max="4425" width="2.7109375" style="1" customWidth="1"/>
    <col min="4426" max="4426" width="7.140625" style="1" customWidth="1"/>
    <col min="4427" max="4427" width="64.28515625" style="1" customWidth="1"/>
    <col min="4428" max="4433" width="21" style="1" customWidth="1"/>
    <col min="4434" max="4434" width="2.7109375" style="1" customWidth="1"/>
    <col min="4435" max="4435" width="11.42578125" style="1" customWidth="1"/>
    <col min="4436" max="4680" width="11.42578125" style="1"/>
    <col min="4681" max="4681" width="2.7109375" style="1" customWidth="1"/>
    <col min="4682" max="4682" width="7.140625" style="1" customWidth="1"/>
    <col min="4683" max="4683" width="64.28515625" style="1" customWidth="1"/>
    <col min="4684" max="4689" width="21" style="1" customWidth="1"/>
    <col min="4690" max="4690" width="2.7109375" style="1" customWidth="1"/>
    <col min="4691" max="4691" width="11.42578125" style="1" customWidth="1"/>
    <col min="4692" max="4936" width="11.42578125" style="1"/>
    <col min="4937" max="4937" width="2.7109375" style="1" customWidth="1"/>
    <col min="4938" max="4938" width="7.140625" style="1" customWidth="1"/>
    <col min="4939" max="4939" width="64.28515625" style="1" customWidth="1"/>
    <col min="4940" max="4945" width="21" style="1" customWidth="1"/>
    <col min="4946" max="4946" width="2.7109375" style="1" customWidth="1"/>
    <col min="4947" max="4947" width="11.42578125" style="1" customWidth="1"/>
    <col min="4948" max="5192" width="11.42578125" style="1"/>
    <col min="5193" max="5193" width="2.7109375" style="1" customWidth="1"/>
    <col min="5194" max="5194" width="7.140625" style="1" customWidth="1"/>
    <col min="5195" max="5195" width="64.28515625" style="1" customWidth="1"/>
    <col min="5196" max="5201" width="21" style="1" customWidth="1"/>
    <col min="5202" max="5202" width="2.7109375" style="1" customWidth="1"/>
    <col min="5203" max="5203" width="11.42578125" style="1" customWidth="1"/>
    <col min="5204" max="5448" width="11.42578125" style="1"/>
    <col min="5449" max="5449" width="2.7109375" style="1" customWidth="1"/>
    <col min="5450" max="5450" width="7.140625" style="1" customWidth="1"/>
    <col min="5451" max="5451" width="64.28515625" style="1" customWidth="1"/>
    <col min="5452" max="5457" width="21" style="1" customWidth="1"/>
    <col min="5458" max="5458" width="2.7109375" style="1" customWidth="1"/>
    <col min="5459" max="5459" width="11.42578125" style="1" customWidth="1"/>
    <col min="5460" max="5704" width="11.42578125" style="1"/>
    <col min="5705" max="5705" width="2.7109375" style="1" customWidth="1"/>
    <col min="5706" max="5706" width="7.140625" style="1" customWidth="1"/>
    <col min="5707" max="5707" width="64.28515625" style="1" customWidth="1"/>
    <col min="5708" max="5713" width="21" style="1" customWidth="1"/>
    <col min="5714" max="5714" width="2.7109375" style="1" customWidth="1"/>
    <col min="5715" max="5715" width="11.42578125" style="1" customWidth="1"/>
    <col min="5716" max="5960" width="11.42578125" style="1"/>
    <col min="5961" max="5961" width="2.7109375" style="1" customWidth="1"/>
    <col min="5962" max="5962" width="7.140625" style="1" customWidth="1"/>
    <col min="5963" max="5963" width="64.28515625" style="1" customWidth="1"/>
    <col min="5964" max="5969" width="21" style="1" customWidth="1"/>
    <col min="5970" max="5970" width="2.7109375" style="1" customWidth="1"/>
    <col min="5971" max="5971" width="11.42578125" style="1" customWidth="1"/>
    <col min="5972" max="6216" width="11.42578125" style="1"/>
    <col min="6217" max="6217" width="2.7109375" style="1" customWidth="1"/>
    <col min="6218" max="6218" width="7.140625" style="1" customWidth="1"/>
    <col min="6219" max="6219" width="64.28515625" style="1" customWidth="1"/>
    <col min="6220" max="6225" width="21" style="1" customWidth="1"/>
    <col min="6226" max="6226" width="2.7109375" style="1" customWidth="1"/>
    <col min="6227" max="6227" width="11.42578125" style="1" customWidth="1"/>
    <col min="6228" max="6472" width="11.42578125" style="1"/>
    <col min="6473" max="6473" width="2.7109375" style="1" customWidth="1"/>
    <col min="6474" max="6474" width="7.140625" style="1" customWidth="1"/>
    <col min="6475" max="6475" width="64.28515625" style="1" customWidth="1"/>
    <col min="6476" max="6481" width="21" style="1" customWidth="1"/>
    <col min="6482" max="6482" width="2.7109375" style="1" customWidth="1"/>
    <col min="6483" max="6483" width="11.42578125" style="1" customWidth="1"/>
    <col min="6484" max="6728" width="11.42578125" style="1"/>
    <col min="6729" max="6729" width="2.7109375" style="1" customWidth="1"/>
    <col min="6730" max="6730" width="7.140625" style="1" customWidth="1"/>
    <col min="6731" max="6731" width="64.28515625" style="1" customWidth="1"/>
    <col min="6732" max="6737" width="21" style="1" customWidth="1"/>
    <col min="6738" max="6738" width="2.7109375" style="1" customWidth="1"/>
    <col min="6739" max="6739" width="11.42578125" style="1" customWidth="1"/>
    <col min="6740" max="6984" width="11.42578125" style="1"/>
    <col min="6985" max="6985" width="2.7109375" style="1" customWidth="1"/>
    <col min="6986" max="6986" width="7.140625" style="1" customWidth="1"/>
    <col min="6987" max="6987" width="64.28515625" style="1" customWidth="1"/>
    <col min="6988" max="6993" width="21" style="1" customWidth="1"/>
    <col min="6994" max="6994" width="2.7109375" style="1" customWidth="1"/>
    <col min="6995" max="6995" width="11.42578125" style="1" customWidth="1"/>
    <col min="6996" max="7240" width="11.42578125" style="1"/>
    <col min="7241" max="7241" width="2.7109375" style="1" customWidth="1"/>
    <col min="7242" max="7242" width="7.140625" style="1" customWidth="1"/>
    <col min="7243" max="7243" width="64.28515625" style="1" customWidth="1"/>
    <col min="7244" max="7249" width="21" style="1" customWidth="1"/>
    <col min="7250" max="7250" width="2.7109375" style="1" customWidth="1"/>
    <col min="7251" max="7251" width="11.42578125" style="1" customWidth="1"/>
    <col min="7252" max="7496" width="11.42578125" style="1"/>
    <col min="7497" max="7497" width="2.7109375" style="1" customWidth="1"/>
    <col min="7498" max="7498" width="7.140625" style="1" customWidth="1"/>
    <col min="7499" max="7499" width="64.28515625" style="1" customWidth="1"/>
    <col min="7500" max="7505" width="21" style="1" customWidth="1"/>
    <col min="7506" max="7506" width="2.7109375" style="1" customWidth="1"/>
    <col min="7507" max="7507" width="11.42578125" style="1" customWidth="1"/>
    <col min="7508" max="7752" width="11.42578125" style="1"/>
    <col min="7753" max="7753" width="2.7109375" style="1" customWidth="1"/>
    <col min="7754" max="7754" width="7.140625" style="1" customWidth="1"/>
    <col min="7755" max="7755" width="64.28515625" style="1" customWidth="1"/>
    <col min="7756" max="7761" width="21" style="1" customWidth="1"/>
    <col min="7762" max="7762" width="2.7109375" style="1" customWidth="1"/>
    <col min="7763" max="7763" width="11.42578125" style="1" customWidth="1"/>
    <col min="7764" max="8008" width="11.42578125" style="1"/>
    <col min="8009" max="8009" width="2.7109375" style="1" customWidth="1"/>
    <col min="8010" max="8010" width="7.140625" style="1" customWidth="1"/>
    <col min="8011" max="8011" width="64.28515625" style="1" customWidth="1"/>
    <col min="8012" max="8017" width="21" style="1" customWidth="1"/>
    <col min="8018" max="8018" width="2.7109375" style="1" customWidth="1"/>
    <col min="8019" max="8019" width="11.42578125" style="1" customWidth="1"/>
    <col min="8020" max="8264" width="11.42578125" style="1"/>
    <col min="8265" max="8265" width="2.7109375" style="1" customWidth="1"/>
    <col min="8266" max="8266" width="7.140625" style="1" customWidth="1"/>
    <col min="8267" max="8267" width="64.28515625" style="1" customWidth="1"/>
    <col min="8268" max="8273" width="21" style="1" customWidth="1"/>
    <col min="8274" max="8274" width="2.7109375" style="1" customWidth="1"/>
    <col min="8275" max="8275" width="11.42578125" style="1" customWidth="1"/>
    <col min="8276" max="8520" width="11.42578125" style="1"/>
    <col min="8521" max="8521" width="2.7109375" style="1" customWidth="1"/>
    <col min="8522" max="8522" width="7.140625" style="1" customWidth="1"/>
    <col min="8523" max="8523" width="64.28515625" style="1" customWidth="1"/>
    <col min="8524" max="8529" width="21" style="1" customWidth="1"/>
    <col min="8530" max="8530" width="2.7109375" style="1" customWidth="1"/>
    <col min="8531" max="8531" width="11.42578125" style="1" customWidth="1"/>
    <col min="8532" max="8776" width="11.42578125" style="1"/>
    <col min="8777" max="8777" width="2.7109375" style="1" customWidth="1"/>
    <col min="8778" max="8778" width="7.140625" style="1" customWidth="1"/>
    <col min="8779" max="8779" width="64.28515625" style="1" customWidth="1"/>
    <col min="8780" max="8785" width="21" style="1" customWidth="1"/>
    <col min="8786" max="8786" width="2.7109375" style="1" customWidth="1"/>
    <col min="8787" max="8787" width="11.42578125" style="1" customWidth="1"/>
    <col min="8788" max="9032" width="11.42578125" style="1"/>
    <col min="9033" max="9033" width="2.7109375" style="1" customWidth="1"/>
    <col min="9034" max="9034" width="7.140625" style="1" customWidth="1"/>
    <col min="9035" max="9035" width="64.28515625" style="1" customWidth="1"/>
    <col min="9036" max="9041" width="21" style="1" customWidth="1"/>
    <col min="9042" max="9042" width="2.7109375" style="1" customWidth="1"/>
    <col min="9043" max="9043" width="11.42578125" style="1" customWidth="1"/>
    <col min="9044" max="9288" width="11.42578125" style="1"/>
    <col min="9289" max="9289" width="2.7109375" style="1" customWidth="1"/>
    <col min="9290" max="9290" width="7.140625" style="1" customWidth="1"/>
    <col min="9291" max="9291" width="64.28515625" style="1" customWidth="1"/>
    <col min="9292" max="9297" width="21" style="1" customWidth="1"/>
    <col min="9298" max="9298" width="2.7109375" style="1" customWidth="1"/>
    <col min="9299" max="9299" width="11.42578125" style="1" customWidth="1"/>
    <col min="9300" max="9544" width="11.42578125" style="1"/>
    <col min="9545" max="9545" width="2.7109375" style="1" customWidth="1"/>
    <col min="9546" max="9546" width="7.140625" style="1" customWidth="1"/>
    <col min="9547" max="9547" width="64.28515625" style="1" customWidth="1"/>
    <col min="9548" max="9553" width="21" style="1" customWidth="1"/>
    <col min="9554" max="9554" width="2.7109375" style="1" customWidth="1"/>
    <col min="9555" max="9555" width="11.42578125" style="1" customWidth="1"/>
    <col min="9556" max="9800" width="11.42578125" style="1"/>
    <col min="9801" max="9801" width="2.7109375" style="1" customWidth="1"/>
    <col min="9802" max="9802" width="7.140625" style="1" customWidth="1"/>
    <col min="9803" max="9803" width="64.28515625" style="1" customWidth="1"/>
    <col min="9804" max="9809" width="21" style="1" customWidth="1"/>
    <col min="9810" max="9810" width="2.7109375" style="1" customWidth="1"/>
    <col min="9811" max="9811" width="11.42578125" style="1" customWidth="1"/>
    <col min="9812" max="10056" width="11.42578125" style="1"/>
    <col min="10057" max="10057" width="2.7109375" style="1" customWidth="1"/>
    <col min="10058" max="10058" width="7.140625" style="1" customWidth="1"/>
    <col min="10059" max="10059" width="64.28515625" style="1" customWidth="1"/>
    <col min="10060" max="10065" width="21" style="1" customWidth="1"/>
    <col min="10066" max="10066" width="2.7109375" style="1" customWidth="1"/>
    <col min="10067" max="10067" width="11.42578125" style="1" customWidth="1"/>
    <col min="10068" max="10312" width="11.42578125" style="1"/>
    <col min="10313" max="10313" width="2.7109375" style="1" customWidth="1"/>
    <col min="10314" max="10314" width="7.140625" style="1" customWidth="1"/>
    <col min="10315" max="10315" width="64.28515625" style="1" customWidth="1"/>
    <col min="10316" max="10321" width="21" style="1" customWidth="1"/>
    <col min="10322" max="10322" width="2.7109375" style="1" customWidth="1"/>
    <col min="10323" max="10323" width="11.42578125" style="1" customWidth="1"/>
    <col min="10324" max="10568" width="11.42578125" style="1"/>
    <col min="10569" max="10569" width="2.7109375" style="1" customWidth="1"/>
    <col min="10570" max="10570" width="7.140625" style="1" customWidth="1"/>
    <col min="10571" max="10571" width="64.28515625" style="1" customWidth="1"/>
    <col min="10572" max="10577" width="21" style="1" customWidth="1"/>
    <col min="10578" max="10578" width="2.7109375" style="1" customWidth="1"/>
    <col min="10579" max="10579" width="11.42578125" style="1" customWidth="1"/>
    <col min="10580" max="10824" width="11.42578125" style="1"/>
    <col min="10825" max="10825" width="2.7109375" style="1" customWidth="1"/>
    <col min="10826" max="10826" width="7.140625" style="1" customWidth="1"/>
    <col min="10827" max="10827" width="64.28515625" style="1" customWidth="1"/>
    <col min="10828" max="10833" width="21" style="1" customWidth="1"/>
    <col min="10834" max="10834" width="2.7109375" style="1" customWidth="1"/>
    <col min="10835" max="10835" width="11.42578125" style="1" customWidth="1"/>
    <col min="10836" max="11080" width="11.42578125" style="1"/>
    <col min="11081" max="11081" width="2.7109375" style="1" customWidth="1"/>
    <col min="11082" max="11082" width="7.140625" style="1" customWidth="1"/>
    <col min="11083" max="11083" width="64.28515625" style="1" customWidth="1"/>
    <col min="11084" max="11089" width="21" style="1" customWidth="1"/>
    <col min="11090" max="11090" width="2.7109375" style="1" customWidth="1"/>
    <col min="11091" max="11091" width="11.42578125" style="1" customWidth="1"/>
    <col min="11092" max="11336" width="11.42578125" style="1"/>
    <col min="11337" max="11337" width="2.7109375" style="1" customWidth="1"/>
    <col min="11338" max="11338" width="7.140625" style="1" customWidth="1"/>
    <col min="11339" max="11339" width="64.28515625" style="1" customWidth="1"/>
    <col min="11340" max="11345" width="21" style="1" customWidth="1"/>
    <col min="11346" max="11346" width="2.7109375" style="1" customWidth="1"/>
    <col min="11347" max="11347" width="11.42578125" style="1" customWidth="1"/>
    <col min="11348" max="11592" width="11.42578125" style="1"/>
    <col min="11593" max="11593" width="2.7109375" style="1" customWidth="1"/>
    <col min="11594" max="11594" width="7.140625" style="1" customWidth="1"/>
    <col min="11595" max="11595" width="64.28515625" style="1" customWidth="1"/>
    <col min="11596" max="11601" width="21" style="1" customWidth="1"/>
    <col min="11602" max="11602" width="2.7109375" style="1" customWidth="1"/>
    <col min="11603" max="11603" width="11.42578125" style="1" customWidth="1"/>
    <col min="11604" max="11848" width="11.42578125" style="1"/>
    <col min="11849" max="11849" width="2.7109375" style="1" customWidth="1"/>
    <col min="11850" max="11850" width="7.140625" style="1" customWidth="1"/>
    <col min="11851" max="11851" width="64.28515625" style="1" customWidth="1"/>
    <col min="11852" max="11857" width="21" style="1" customWidth="1"/>
    <col min="11858" max="11858" width="2.7109375" style="1" customWidth="1"/>
    <col min="11859" max="11859" width="11.42578125" style="1" customWidth="1"/>
    <col min="11860" max="12104" width="11.42578125" style="1"/>
    <col min="12105" max="12105" width="2.7109375" style="1" customWidth="1"/>
    <col min="12106" max="12106" width="7.140625" style="1" customWidth="1"/>
    <col min="12107" max="12107" width="64.28515625" style="1" customWidth="1"/>
    <col min="12108" max="12113" width="21" style="1" customWidth="1"/>
    <col min="12114" max="12114" width="2.7109375" style="1" customWidth="1"/>
    <col min="12115" max="12115" width="11.42578125" style="1" customWidth="1"/>
    <col min="12116" max="12360" width="11.42578125" style="1"/>
    <col min="12361" max="12361" width="2.7109375" style="1" customWidth="1"/>
    <col min="12362" max="12362" width="7.140625" style="1" customWidth="1"/>
    <col min="12363" max="12363" width="64.28515625" style="1" customWidth="1"/>
    <col min="12364" max="12369" width="21" style="1" customWidth="1"/>
    <col min="12370" max="12370" width="2.7109375" style="1" customWidth="1"/>
    <col min="12371" max="12371" width="11.42578125" style="1" customWidth="1"/>
    <col min="12372" max="12616" width="11.42578125" style="1"/>
    <col min="12617" max="12617" width="2.7109375" style="1" customWidth="1"/>
    <col min="12618" max="12618" width="7.140625" style="1" customWidth="1"/>
    <col min="12619" max="12619" width="64.28515625" style="1" customWidth="1"/>
    <col min="12620" max="12625" width="21" style="1" customWidth="1"/>
    <col min="12626" max="12626" width="2.7109375" style="1" customWidth="1"/>
    <col min="12627" max="12627" width="11.42578125" style="1" customWidth="1"/>
    <col min="12628" max="12872" width="11.42578125" style="1"/>
    <col min="12873" max="12873" width="2.7109375" style="1" customWidth="1"/>
    <col min="12874" max="12874" width="7.140625" style="1" customWidth="1"/>
    <col min="12875" max="12875" width="64.28515625" style="1" customWidth="1"/>
    <col min="12876" max="12881" width="21" style="1" customWidth="1"/>
    <col min="12882" max="12882" width="2.7109375" style="1" customWidth="1"/>
    <col min="12883" max="12883" width="11.42578125" style="1" customWidth="1"/>
    <col min="12884" max="13128" width="11.42578125" style="1"/>
    <col min="13129" max="13129" width="2.7109375" style="1" customWidth="1"/>
    <col min="13130" max="13130" width="7.140625" style="1" customWidth="1"/>
    <col min="13131" max="13131" width="64.28515625" style="1" customWidth="1"/>
    <col min="13132" max="13137" width="21" style="1" customWidth="1"/>
    <col min="13138" max="13138" width="2.7109375" style="1" customWidth="1"/>
    <col min="13139" max="13139" width="11.42578125" style="1" customWidth="1"/>
    <col min="13140" max="13384" width="11.42578125" style="1"/>
    <col min="13385" max="13385" width="2.7109375" style="1" customWidth="1"/>
    <col min="13386" max="13386" width="7.140625" style="1" customWidth="1"/>
    <col min="13387" max="13387" width="64.28515625" style="1" customWidth="1"/>
    <col min="13388" max="13393" width="21" style="1" customWidth="1"/>
    <col min="13394" max="13394" width="2.7109375" style="1" customWidth="1"/>
    <col min="13395" max="13395" width="11.42578125" style="1" customWidth="1"/>
    <col min="13396" max="13640" width="11.42578125" style="1"/>
    <col min="13641" max="13641" width="2.7109375" style="1" customWidth="1"/>
    <col min="13642" max="13642" width="7.140625" style="1" customWidth="1"/>
    <col min="13643" max="13643" width="64.28515625" style="1" customWidth="1"/>
    <col min="13644" max="13649" width="21" style="1" customWidth="1"/>
    <col min="13650" max="13650" width="2.7109375" style="1" customWidth="1"/>
    <col min="13651" max="13651" width="11.42578125" style="1" customWidth="1"/>
    <col min="13652" max="13896" width="11.42578125" style="1"/>
    <col min="13897" max="13897" width="2.7109375" style="1" customWidth="1"/>
    <col min="13898" max="13898" width="7.140625" style="1" customWidth="1"/>
    <col min="13899" max="13899" width="64.28515625" style="1" customWidth="1"/>
    <col min="13900" max="13905" width="21" style="1" customWidth="1"/>
    <col min="13906" max="13906" width="2.7109375" style="1" customWidth="1"/>
    <col min="13907" max="13907" width="11.42578125" style="1" customWidth="1"/>
    <col min="13908" max="14152" width="11.42578125" style="1"/>
    <col min="14153" max="14153" width="2.7109375" style="1" customWidth="1"/>
    <col min="14154" max="14154" width="7.140625" style="1" customWidth="1"/>
    <col min="14155" max="14155" width="64.28515625" style="1" customWidth="1"/>
    <col min="14156" max="14161" width="21" style="1" customWidth="1"/>
    <col min="14162" max="14162" width="2.7109375" style="1" customWidth="1"/>
    <col min="14163" max="14163" width="11.42578125" style="1" customWidth="1"/>
    <col min="14164" max="14408" width="11.42578125" style="1"/>
    <col min="14409" max="14409" width="2.7109375" style="1" customWidth="1"/>
    <col min="14410" max="14410" width="7.140625" style="1" customWidth="1"/>
    <col min="14411" max="14411" width="64.28515625" style="1" customWidth="1"/>
    <col min="14412" max="14417" width="21" style="1" customWidth="1"/>
    <col min="14418" max="14418" width="2.7109375" style="1" customWidth="1"/>
    <col min="14419" max="14419" width="11.42578125" style="1" customWidth="1"/>
    <col min="14420" max="14664" width="11.42578125" style="1"/>
    <col min="14665" max="14665" width="2.7109375" style="1" customWidth="1"/>
    <col min="14666" max="14666" width="7.140625" style="1" customWidth="1"/>
    <col min="14667" max="14667" width="64.28515625" style="1" customWidth="1"/>
    <col min="14668" max="14673" width="21" style="1" customWidth="1"/>
    <col min="14674" max="14674" width="2.7109375" style="1" customWidth="1"/>
    <col min="14675" max="14675" width="11.42578125" style="1" customWidth="1"/>
    <col min="14676" max="14920" width="11.42578125" style="1"/>
    <col min="14921" max="14921" width="2.7109375" style="1" customWidth="1"/>
    <col min="14922" max="14922" width="7.140625" style="1" customWidth="1"/>
    <col min="14923" max="14923" width="64.28515625" style="1" customWidth="1"/>
    <col min="14924" max="14929" width="21" style="1" customWidth="1"/>
    <col min="14930" max="14930" width="2.7109375" style="1" customWidth="1"/>
    <col min="14931" max="14931" width="11.42578125" style="1" customWidth="1"/>
    <col min="14932" max="15176" width="11.42578125" style="1"/>
    <col min="15177" max="15177" width="2.7109375" style="1" customWidth="1"/>
    <col min="15178" max="15178" width="7.140625" style="1" customWidth="1"/>
    <col min="15179" max="15179" width="64.28515625" style="1" customWidth="1"/>
    <col min="15180" max="15185" width="21" style="1" customWidth="1"/>
    <col min="15186" max="15186" width="2.7109375" style="1" customWidth="1"/>
    <col min="15187" max="15187" width="11.42578125" style="1" customWidth="1"/>
    <col min="15188" max="15432" width="11.42578125" style="1"/>
    <col min="15433" max="15433" width="2.7109375" style="1" customWidth="1"/>
    <col min="15434" max="15434" width="7.140625" style="1" customWidth="1"/>
    <col min="15435" max="15435" width="64.28515625" style="1" customWidth="1"/>
    <col min="15436" max="15441" width="21" style="1" customWidth="1"/>
    <col min="15442" max="15442" width="2.7109375" style="1" customWidth="1"/>
    <col min="15443" max="15443" width="11.42578125" style="1" customWidth="1"/>
    <col min="15444" max="15688" width="11.42578125" style="1"/>
    <col min="15689" max="15689" width="2.7109375" style="1" customWidth="1"/>
    <col min="15690" max="15690" width="7.140625" style="1" customWidth="1"/>
    <col min="15691" max="15691" width="64.28515625" style="1" customWidth="1"/>
    <col min="15692" max="15697" width="21" style="1" customWidth="1"/>
    <col min="15698" max="15698" width="2.7109375" style="1" customWidth="1"/>
    <col min="15699" max="15699" width="11.42578125" style="1" customWidth="1"/>
    <col min="15700" max="15944" width="11.42578125" style="1"/>
    <col min="15945" max="15945" width="2.7109375" style="1" customWidth="1"/>
    <col min="15946" max="15946" width="7.140625" style="1" customWidth="1"/>
    <col min="15947" max="15947" width="64.28515625" style="1" customWidth="1"/>
    <col min="15948" max="15953" width="21" style="1" customWidth="1"/>
    <col min="15954" max="15954" width="2.7109375" style="1" customWidth="1"/>
    <col min="15955" max="15955" width="11.42578125" style="1" customWidth="1"/>
    <col min="15956" max="16200" width="11.42578125" style="1"/>
    <col min="16201" max="16201" width="2.7109375" style="1" customWidth="1"/>
    <col min="16202" max="16202" width="7.140625" style="1" customWidth="1"/>
    <col min="16203" max="16203" width="64.28515625" style="1" customWidth="1"/>
    <col min="16204" max="16209" width="21" style="1" customWidth="1"/>
    <col min="16210" max="16210" width="2.7109375" style="1" customWidth="1"/>
    <col min="16211" max="16211" width="11.42578125" style="1" customWidth="1"/>
    <col min="16212" max="16384" width="11.42578125" style="1"/>
  </cols>
  <sheetData>
    <row r="2" spans="1:331" s="144" customFormat="1" ht="18" x14ac:dyDescent="0.25">
      <c r="B2" s="159" t="s">
        <v>90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1"/>
    </row>
    <row r="3" spans="1:331" s="144" customFormat="1" ht="18" x14ac:dyDescent="0.25">
      <c r="B3" s="162" t="s">
        <v>1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4"/>
    </row>
    <row r="4" spans="1:331" s="144" customFormat="1" ht="18" x14ac:dyDescent="0.25">
      <c r="B4" s="165" t="s">
        <v>2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7"/>
    </row>
    <row r="5" spans="1:331" s="144" customFormat="1" ht="18" x14ac:dyDescent="0.25">
      <c r="B5" s="165" t="s">
        <v>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7"/>
    </row>
    <row r="6" spans="1:331" s="144" customFormat="1" ht="18" x14ac:dyDescent="0.25">
      <c r="B6" s="168" t="s">
        <v>107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70"/>
    </row>
    <row r="7" spans="1:331" s="29" customFormat="1" x14ac:dyDescent="0.2"/>
    <row r="8" spans="1:331" s="29" customFormat="1" ht="15.75" x14ac:dyDescent="0.25">
      <c r="B8" s="149" t="s">
        <v>4</v>
      </c>
      <c r="C8" s="15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155" t="s">
        <v>5</v>
      </c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7"/>
      <c r="BQ8" s="158" t="s">
        <v>6</v>
      </c>
      <c r="BR8" s="158" t="s">
        <v>6</v>
      </c>
      <c r="BS8" s="158" t="s">
        <v>6</v>
      </c>
      <c r="BT8" s="158" t="s">
        <v>6</v>
      </c>
      <c r="BU8" s="158" t="s">
        <v>6</v>
      </c>
      <c r="BV8" s="158" t="s">
        <v>6</v>
      </c>
      <c r="BW8" s="158" t="s">
        <v>6</v>
      </c>
      <c r="BX8" s="158" t="s">
        <v>6</v>
      </c>
      <c r="BY8" s="158" t="s">
        <v>6</v>
      </c>
      <c r="BZ8" s="158" t="s">
        <v>6</v>
      </c>
      <c r="CA8" s="158" t="s">
        <v>6</v>
      </c>
      <c r="CB8" s="158" t="s">
        <v>6</v>
      </c>
      <c r="CC8" s="158" t="s">
        <v>6</v>
      </c>
    </row>
    <row r="9" spans="1:331" s="29" customFormat="1" ht="43.5" customHeight="1" x14ac:dyDescent="0.25">
      <c r="B9" s="151"/>
      <c r="C9" s="152"/>
      <c r="D9" s="31" t="s">
        <v>7</v>
      </c>
      <c r="E9" s="31" t="s">
        <v>7</v>
      </c>
      <c r="F9" s="31" t="s">
        <v>7</v>
      </c>
      <c r="G9" s="31" t="s">
        <v>7</v>
      </c>
      <c r="H9" s="31" t="s">
        <v>7</v>
      </c>
      <c r="I9" s="31" t="s">
        <v>7</v>
      </c>
      <c r="J9" s="31" t="s">
        <v>7</v>
      </c>
      <c r="K9" s="31" t="s">
        <v>7</v>
      </c>
      <c r="L9" s="31" t="s">
        <v>7</v>
      </c>
      <c r="M9" s="31" t="s">
        <v>7</v>
      </c>
      <c r="N9" s="31" t="s">
        <v>7</v>
      </c>
      <c r="O9" s="31" t="s">
        <v>7</v>
      </c>
      <c r="P9" s="3" t="s">
        <v>7</v>
      </c>
      <c r="Q9" s="4" t="s">
        <v>8</v>
      </c>
      <c r="R9" s="4" t="s">
        <v>8</v>
      </c>
      <c r="S9" s="4" t="s">
        <v>8</v>
      </c>
      <c r="T9" s="4" t="s">
        <v>8</v>
      </c>
      <c r="U9" s="4" t="s">
        <v>8</v>
      </c>
      <c r="V9" s="4" t="s">
        <v>8</v>
      </c>
      <c r="W9" s="4" t="s">
        <v>8</v>
      </c>
      <c r="X9" s="4" t="s">
        <v>8</v>
      </c>
      <c r="Y9" s="4" t="s">
        <v>8</v>
      </c>
      <c r="Z9" s="4" t="s">
        <v>8</v>
      </c>
      <c r="AA9" s="4" t="s">
        <v>8</v>
      </c>
      <c r="AB9" s="4" t="s">
        <v>8</v>
      </c>
      <c r="AC9" s="4" t="s">
        <v>8</v>
      </c>
      <c r="AD9" s="3" t="s">
        <v>9</v>
      </c>
      <c r="AE9" s="3" t="s">
        <v>9</v>
      </c>
      <c r="AF9" s="3" t="s">
        <v>9</v>
      </c>
      <c r="AG9" s="3" t="s">
        <v>9</v>
      </c>
      <c r="AH9" s="3" t="s">
        <v>9</v>
      </c>
      <c r="AI9" s="3" t="s">
        <v>9</v>
      </c>
      <c r="AJ9" s="3" t="s">
        <v>9</v>
      </c>
      <c r="AK9" s="3" t="s">
        <v>9</v>
      </c>
      <c r="AL9" s="3" t="s">
        <v>9</v>
      </c>
      <c r="AM9" s="3" t="s">
        <v>9</v>
      </c>
      <c r="AN9" s="3" t="s">
        <v>9</v>
      </c>
      <c r="AO9" s="3" t="s">
        <v>9</v>
      </c>
      <c r="AP9" s="3" t="s">
        <v>9</v>
      </c>
      <c r="AQ9" s="3" t="s">
        <v>10</v>
      </c>
      <c r="AR9" s="3" t="s">
        <v>10</v>
      </c>
      <c r="AS9" s="3" t="s">
        <v>10</v>
      </c>
      <c r="AT9" s="3" t="s">
        <v>10</v>
      </c>
      <c r="AU9" s="3" t="s">
        <v>10</v>
      </c>
      <c r="AV9" s="3" t="s">
        <v>10</v>
      </c>
      <c r="AW9" s="3" t="s">
        <v>10</v>
      </c>
      <c r="AX9" s="3" t="s">
        <v>10</v>
      </c>
      <c r="AY9" s="3" t="s">
        <v>10</v>
      </c>
      <c r="AZ9" s="3" t="s">
        <v>10</v>
      </c>
      <c r="BA9" s="3" t="s">
        <v>10</v>
      </c>
      <c r="BB9" s="3" t="s">
        <v>10</v>
      </c>
      <c r="BC9" s="3" t="s">
        <v>10</v>
      </c>
      <c r="BD9" s="3" t="s">
        <v>11</v>
      </c>
      <c r="BE9" s="3" t="s">
        <v>11</v>
      </c>
      <c r="BF9" s="3" t="s">
        <v>11</v>
      </c>
      <c r="BG9" s="3" t="s">
        <v>11</v>
      </c>
      <c r="BH9" s="3" t="s">
        <v>11</v>
      </c>
      <c r="BI9" s="3" t="s">
        <v>11</v>
      </c>
      <c r="BJ9" s="3" t="s">
        <v>11</v>
      </c>
      <c r="BK9" s="3" t="s">
        <v>11</v>
      </c>
      <c r="BL9" s="3" t="s">
        <v>11</v>
      </c>
      <c r="BM9" s="3" t="s">
        <v>11</v>
      </c>
      <c r="BN9" s="3" t="s">
        <v>11</v>
      </c>
      <c r="BO9" s="3" t="s">
        <v>11</v>
      </c>
      <c r="BP9" s="3" t="s">
        <v>11</v>
      </c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</row>
    <row r="10" spans="1:331" s="29" customFormat="1" ht="15.75" x14ac:dyDescent="0.25">
      <c r="A10" s="29" t="s">
        <v>91</v>
      </c>
      <c r="B10" s="153"/>
      <c r="C10" s="154"/>
      <c r="D10" s="32" t="s">
        <v>92</v>
      </c>
      <c r="E10" s="32" t="s">
        <v>93</v>
      </c>
      <c r="F10" s="32" t="s">
        <v>94</v>
      </c>
      <c r="G10" s="32" t="s">
        <v>95</v>
      </c>
      <c r="H10" s="32" t="s">
        <v>96</v>
      </c>
      <c r="I10" s="32" t="s">
        <v>97</v>
      </c>
      <c r="J10" s="32" t="s">
        <v>98</v>
      </c>
      <c r="K10" s="32" t="s">
        <v>99</v>
      </c>
      <c r="L10" s="32" t="s">
        <v>100</v>
      </c>
      <c r="M10" s="32" t="s">
        <v>101</v>
      </c>
      <c r="N10" s="32" t="s">
        <v>102</v>
      </c>
      <c r="O10" s="32" t="s">
        <v>103</v>
      </c>
      <c r="P10" s="5">
        <v>1</v>
      </c>
      <c r="Q10" s="5" t="s">
        <v>92</v>
      </c>
      <c r="R10" s="5" t="s">
        <v>93</v>
      </c>
      <c r="S10" s="5" t="s">
        <v>94</v>
      </c>
      <c r="T10" s="5" t="s">
        <v>95</v>
      </c>
      <c r="U10" s="5" t="s">
        <v>96</v>
      </c>
      <c r="V10" s="5" t="s">
        <v>97</v>
      </c>
      <c r="W10" s="5" t="s">
        <v>98</v>
      </c>
      <c r="X10" s="5" t="s">
        <v>99</v>
      </c>
      <c r="Y10" s="5" t="s">
        <v>100</v>
      </c>
      <c r="Z10" s="5" t="s">
        <v>101</v>
      </c>
      <c r="AA10" s="5" t="s">
        <v>102</v>
      </c>
      <c r="AB10" s="33" t="s">
        <v>103</v>
      </c>
      <c r="AC10" s="5">
        <v>2</v>
      </c>
      <c r="AD10" s="34" t="s">
        <v>92</v>
      </c>
      <c r="AE10" s="5" t="s">
        <v>93</v>
      </c>
      <c r="AF10" s="5" t="s">
        <v>94</v>
      </c>
      <c r="AG10" s="5" t="s">
        <v>95</v>
      </c>
      <c r="AH10" s="5" t="s">
        <v>96</v>
      </c>
      <c r="AI10" s="5" t="s">
        <v>97</v>
      </c>
      <c r="AJ10" s="5" t="s">
        <v>98</v>
      </c>
      <c r="AK10" s="5" t="s">
        <v>99</v>
      </c>
      <c r="AL10" s="5" t="s">
        <v>100</v>
      </c>
      <c r="AM10" s="5" t="s">
        <v>101</v>
      </c>
      <c r="AN10" s="5" t="s">
        <v>102</v>
      </c>
      <c r="AO10" s="5" t="s">
        <v>103</v>
      </c>
      <c r="AP10" s="5" t="s">
        <v>12</v>
      </c>
      <c r="AQ10" s="5" t="s">
        <v>92</v>
      </c>
      <c r="AR10" s="5" t="s">
        <v>93</v>
      </c>
      <c r="AS10" s="5" t="s">
        <v>94</v>
      </c>
      <c r="AT10" s="5" t="s">
        <v>95</v>
      </c>
      <c r="AU10" s="5" t="s">
        <v>96</v>
      </c>
      <c r="AV10" s="5" t="s">
        <v>97</v>
      </c>
      <c r="AW10" s="5" t="s">
        <v>98</v>
      </c>
      <c r="AX10" s="5" t="s">
        <v>99</v>
      </c>
      <c r="AY10" s="5" t="s">
        <v>100</v>
      </c>
      <c r="AZ10" s="5" t="s">
        <v>101</v>
      </c>
      <c r="BA10" s="5" t="s">
        <v>102</v>
      </c>
      <c r="BB10" s="5" t="s">
        <v>103</v>
      </c>
      <c r="BC10" s="5">
        <v>4</v>
      </c>
      <c r="BD10" s="5" t="s">
        <v>92</v>
      </c>
      <c r="BE10" s="5" t="s">
        <v>93</v>
      </c>
      <c r="BF10" s="5" t="s">
        <v>94</v>
      </c>
      <c r="BG10" s="5" t="s">
        <v>95</v>
      </c>
      <c r="BH10" s="5" t="s">
        <v>96</v>
      </c>
      <c r="BI10" s="5" t="s">
        <v>97</v>
      </c>
      <c r="BJ10" s="5" t="s">
        <v>98</v>
      </c>
      <c r="BK10" s="5" t="s">
        <v>99</v>
      </c>
      <c r="BL10" s="5" t="s">
        <v>100</v>
      </c>
      <c r="BM10" s="5" t="s">
        <v>101</v>
      </c>
      <c r="BN10" s="5" t="s">
        <v>102</v>
      </c>
      <c r="BO10" s="5" t="s">
        <v>103</v>
      </c>
      <c r="BP10" s="5">
        <v>5</v>
      </c>
      <c r="BQ10" s="5" t="s">
        <v>92</v>
      </c>
      <c r="BR10" s="5" t="s">
        <v>93</v>
      </c>
      <c r="BS10" s="5" t="s">
        <v>94</v>
      </c>
      <c r="BT10" s="5" t="s">
        <v>95</v>
      </c>
      <c r="BU10" s="5" t="s">
        <v>96</v>
      </c>
      <c r="BV10" s="5" t="s">
        <v>97</v>
      </c>
      <c r="BW10" s="5" t="s">
        <v>98</v>
      </c>
      <c r="BX10" s="5" t="s">
        <v>99</v>
      </c>
      <c r="BY10" s="5" t="s">
        <v>100</v>
      </c>
      <c r="BZ10" s="5" t="s">
        <v>101</v>
      </c>
      <c r="CA10" s="5" t="s">
        <v>102</v>
      </c>
      <c r="CB10" s="5" t="s">
        <v>103</v>
      </c>
      <c r="CC10" s="5" t="s">
        <v>13</v>
      </c>
    </row>
    <row r="11" spans="1:331" s="29" customFormat="1" ht="15.75" x14ac:dyDescent="0.25">
      <c r="B11" s="147" t="s">
        <v>14</v>
      </c>
      <c r="C11" s="148"/>
      <c r="D11" s="26">
        <f t="shared" ref="D11:I11" si="0">SUM(D12:D18)</f>
        <v>618107</v>
      </c>
      <c r="E11" s="26">
        <f t="shared" si="0"/>
        <v>825937</v>
      </c>
      <c r="F11" s="26">
        <f t="shared" si="0"/>
        <v>618107</v>
      </c>
      <c r="G11" s="26">
        <f t="shared" si="0"/>
        <v>618107</v>
      </c>
      <c r="H11" s="26">
        <f t="shared" si="0"/>
        <v>628107</v>
      </c>
      <c r="I11" s="26">
        <f t="shared" si="0"/>
        <v>701640</v>
      </c>
      <c r="J11" s="35">
        <f>SUM(J12:J18)</f>
        <v>618107</v>
      </c>
      <c r="K11" s="26">
        <f t="shared" ref="K11:L11" si="1">SUM(K12:K18)</f>
        <v>704387</v>
      </c>
      <c r="L11" s="26">
        <f t="shared" si="1"/>
        <v>618107</v>
      </c>
      <c r="M11" s="26">
        <f t="shared" ref="M11:V11" si="2">SUM(M12:M18)</f>
        <v>618107</v>
      </c>
      <c r="N11" s="26">
        <f t="shared" si="2"/>
        <v>618107</v>
      </c>
      <c r="O11" s="26">
        <f t="shared" si="2"/>
        <v>1459755</v>
      </c>
      <c r="P11" s="26">
        <f t="shared" si="2"/>
        <v>8646575</v>
      </c>
      <c r="Q11" s="26">
        <f t="shared" si="2"/>
        <v>0</v>
      </c>
      <c r="R11" s="26">
        <f t="shared" si="2"/>
        <v>0</v>
      </c>
      <c r="S11" s="26">
        <f t="shared" si="2"/>
        <v>0</v>
      </c>
      <c r="T11" s="26">
        <f t="shared" si="2"/>
        <v>0</v>
      </c>
      <c r="U11" s="26">
        <f t="shared" si="2"/>
        <v>0</v>
      </c>
      <c r="V11" s="26">
        <f t="shared" si="2"/>
        <v>-3.2969182939268649E-12</v>
      </c>
      <c r="W11" s="35">
        <f>SUM(W12:W18)</f>
        <v>0</v>
      </c>
      <c r="X11" s="26">
        <v>1.1368683772161603E-13</v>
      </c>
      <c r="Y11" s="26">
        <v>0</v>
      </c>
      <c r="Z11" s="26">
        <f t="shared" ref="Z11:AA11" si="3">SUM(Z12:Z18)</f>
        <v>0</v>
      </c>
      <c r="AA11" s="26">
        <f t="shared" si="3"/>
        <v>-1.4551915228366852E-11</v>
      </c>
      <c r="AB11" s="27">
        <f>SUM(AB12:AB18)</f>
        <v>-1.4551915228366852E-11</v>
      </c>
      <c r="AC11" s="36">
        <f>SUM(AC12:AC18)</f>
        <v>3.2741809263825417E-11</v>
      </c>
      <c r="AD11" s="37">
        <f t="shared" ref="AD11:AN11" si="4">SUM(AD12:AD18)</f>
        <v>618107.00000000012</v>
      </c>
      <c r="AE11" s="38">
        <f t="shared" si="4"/>
        <v>825937</v>
      </c>
      <c r="AF11" s="38">
        <f t="shared" si="4"/>
        <v>618107</v>
      </c>
      <c r="AG11" s="38">
        <f t="shared" si="4"/>
        <v>618107.00000000012</v>
      </c>
      <c r="AH11" s="38">
        <f t="shared" si="4"/>
        <v>628107</v>
      </c>
      <c r="AI11" s="38">
        <f t="shared" si="4"/>
        <v>701640</v>
      </c>
      <c r="AJ11" s="38">
        <f t="shared" si="4"/>
        <v>618107</v>
      </c>
      <c r="AK11" s="26">
        <f t="shared" si="4"/>
        <v>704387</v>
      </c>
      <c r="AL11" s="26">
        <f t="shared" si="4"/>
        <v>618107</v>
      </c>
      <c r="AM11" s="26">
        <f t="shared" si="4"/>
        <v>618107</v>
      </c>
      <c r="AN11" s="26">
        <f t="shared" si="4"/>
        <v>618107</v>
      </c>
      <c r="AO11" s="26">
        <f t="shared" ref="AO11:AV11" si="5">SUM(AO12:AO18)</f>
        <v>1459755</v>
      </c>
      <c r="AP11" s="26">
        <f t="shared" si="5"/>
        <v>8646575</v>
      </c>
      <c r="AQ11" s="26">
        <f t="shared" si="5"/>
        <v>439978.95</v>
      </c>
      <c r="AR11" s="26">
        <f t="shared" si="5"/>
        <v>452841.63</v>
      </c>
      <c r="AS11" s="26">
        <f t="shared" si="5"/>
        <v>409597.7699999999</v>
      </c>
      <c r="AT11" s="26">
        <f t="shared" si="5"/>
        <v>402679.89</v>
      </c>
      <c r="AU11" s="26">
        <f t="shared" si="5"/>
        <v>408758.99</v>
      </c>
      <c r="AV11" s="26">
        <f t="shared" si="5"/>
        <v>508958.61</v>
      </c>
      <c r="AW11" s="35">
        <f>SUM(AW12:AW18)</f>
        <v>403828.9</v>
      </c>
      <c r="AX11" s="26">
        <v>455424.89000000007</v>
      </c>
      <c r="AY11" s="26">
        <f t="shared" ref="AY11:BE11" si="6">SUM(AY12:AY18)</f>
        <v>406371.62999999995</v>
      </c>
      <c r="AZ11" s="26">
        <f t="shared" si="6"/>
        <v>488173.73</v>
      </c>
      <c r="BA11" s="26">
        <v>545690.75999999989</v>
      </c>
      <c r="BB11" s="26">
        <f t="shared" ref="BB11" si="7">SUM(BB12:BB18)</f>
        <v>914553.26</v>
      </c>
      <c r="BC11" s="26">
        <f t="shared" si="6"/>
        <v>5836859.0100000007</v>
      </c>
      <c r="BD11" s="26">
        <f t="shared" si="6"/>
        <v>439978.95</v>
      </c>
      <c r="BE11" s="26">
        <f t="shared" si="6"/>
        <v>452841.63</v>
      </c>
      <c r="BF11" s="26">
        <f t="shared" ref="BF11:BN11" si="8">SUM(BF12:BF18)</f>
        <v>409597.7699999999</v>
      </c>
      <c r="BG11" s="26">
        <f t="shared" si="8"/>
        <v>402679.89</v>
      </c>
      <c r="BH11" s="26">
        <f t="shared" si="8"/>
        <v>408758.99</v>
      </c>
      <c r="BI11" s="26">
        <f t="shared" si="8"/>
        <v>508958.61</v>
      </c>
      <c r="BJ11" s="35">
        <f t="shared" si="8"/>
        <v>403828.9</v>
      </c>
      <c r="BK11" s="26">
        <v>455424.89000000007</v>
      </c>
      <c r="BL11" s="26">
        <v>406371.62999999995</v>
      </c>
      <c r="BM11" s="26">
        <f t="shared" si="8"/>
        <v>488173.73</v>
      </c>
      <c r="BN11" s="26">
        <f t="shared" si="8"/>
        <v>545690.75999999989</v>
      </c>
      <c r="BO11" s="26">
        <v>914553.26</v>
      </c>
      <c r="BP11" s="39">
        <f>SUM(BP12:BP18)</f>
        <v>5836859.0100000007</v>
      </c>
      <c r="BQ11" s="38">
        <f t="shared" ref="BQ11:CA11" si="9">SUM(BQ12:BQ18)</f>
        <v>178128.05000000002</v>
      </c>
      <c r="BR11" s="38">
        <f t="shared" si="9"/>
        <v>373095.37</v>
      </c>
      <c r="BS11" s="38">
        <f t="shared" si="9"/>
        <v>208509.23</v>
      </c>
      <c r="BT11" s="38">
        <f t="shared" si="9"/>
        <v>215427.11000000002</v>
      </c>
      <c r="BU11" s="38">
        <f t="shared" si="9"/>
        <v>219348.01</v>
      </c>
      <c r="BV11" s="38">
        <f t="shared" si="9"/>
        <v>192681.39</v>
      </c>
      <c r="BW11" s="38">
        <f t="shared" si="9"/>
        <v>214278.09999999998</v>
      </c>
      <c r="BX11" s="38">
        <v>248962.10999999996</v>
      </c>
      <c r="BY11" s="38">
        <f t="shared" si="9"/>
        <v>211735.37000000008</v>
      </c>
      <c r="BZ11" s="38">
        <f t="shared" si="9"/>
        <v>129933.26999999996</v>
      </c>
      <c r="CA11" s="38">
        <f t="shared" si="9"/>
        <v>72416.24000000002</v>
      </c>
      <c r="CB11" s="26">
        <f>SUM(CB12:CB18)</f>
        <v>545201.74</v>
      </c>
      <c r="CC11" s="26">
        <f>AP11-BC11</f>
        <v>2809715.9899999993</v>
      </c>
      <c r="CE11" s="21"/>
      <c r="LR11" s="40"/>
    </row>
    <row r="12" spans="1:331" x14ac:dyDescent="0.2">
      <c r="B12" s="9"/>
      <c r="C12" s="10" t="s">
        <v>15</v>
      </c>
      <c r="D12" s="41">
        <v>494833</v>
      </c>
      <c r="E12" s="42">
        <v>494833</v>
      </c>
      <c r="F12" s="43">
        <v>494833</v>
      </c>
      <c r="G12" s="44">
        <v>494833</v>
      </c>
      <c r="H12" s="45">
        <v>494833</v>
      </c>
      <c r="I12" s="13">
        <v>494833</v>
      </c>
      <c r="J12" s="13">
        <v>494833</v>
      </c>
      <c r="K12" s="46">
        <v>581113</v>
      </c>
      <c r="L12" s="47">
        <v>494833</v>
      </c>
      <c r="M12" s="48">
        <v>494833</v>
      </c>
      <c r="N12" s="49">
        <v>494833</v>
      </c>
      <c r="O12" s="50">
        <v>494833</v>
      </c>
      <c r="P12" s="13">
        <f>SUM(D12:O12)</f>
        <v>6024276</v>
      </c>
      <c r="Q12" s="41">
        <v>-38133.93</v>
      </c>
      <c r="R12" s="42">
        <v>-5355.44</v>
      </c>
      <c r="S12" s="43">
        <v>0</v>
      </c>
      <c r="T12" s="44">
        <v>0</v>
      </c>
      <c r="U12" s="45">
        <v>0</v>
      </c>
      <c r="V12" s="13">
        <v>0</v>
      </c>
      <c r="W12" s="13">
        <v>0</v>
      </c>
      <c r="X12" s="13">
        <v>-12088.37</v>
      </c>
      <c r="Y12" s="47">
        <v>-25483.23</v>
      </c>
      <c r="Z12" s="48">
        <v>-60358.16</v>
      </c>
      <c r="AA12" s="49">
        <v>-159810.82</v>
      </c>
      <c r="AB12" s="51">
        <v>-62089.37</v>
      </c>
      <c r="AC12" s="15">
        <f>SUM(Q12:AB12)</f>
        <v>-363319.32</v>
      </c>
      <c r="AD12" s="52">
        <f t="shared" ref="AD12:AI12" si="10">D12+Q12</f>
        <v>456699.07</v>
      </c>
      <c r="AE12" s="53">
        <f t="shared" si="10"/>
        <v>489477.56</v>
      </c>
      <c r="AF12" s="54">
        <f t="shared" si="10"/>
        <v>494833</v>
      </c>
      <c r="AG12" s="55">
        <f t="shared" si="10"/>
        <v>494833</v>
      </c>
      <c r="AH12" s="56">
        <f t="shared" si="10"/>
        <v>494833</v>
      </c>
      <c r="AI12" s="57">
        <f t="shared" si="10"/>
        <v>494833</v>
      </c>
      <c r="AJ12" s="58">
        <f>J12+W12</f>
        <v>494833</v>
      </c>
      <c r="AK12" s="59">
        <f t="shared" ref="AK12:AO18" si="11">K12+X12</f>
        <v>569024.63</v>
      </c>
      <c r="AL12" s="60">
        <f t="shared" si="11"/>
        <v>469349.77</v>
      </c>
      <c r="AM12" s="61">
        <f t="shared" si="11"/>
        <v>434474.83999999997</v>
      </c>
      <c r="AN12" s="62">
        <f t="shared" si="11"/>
        <v>335022.18</v>
      </c>
      <c r="AO12" s="62">
        <f t="shared" si="11"/>
        <v>432743.63</v>
      </c>
      <c r="AP12" s="15">
        <f>P12+AC12</f>
        <v>5660956.6799999997</v>
      </c>
      <c r="AQ12" s="41">
        <v>316220.09999999998</v>
      </c>
      <c r="AR12" s="42">
        <v>316220.09999999998</v>
      </c>
      <c r="AS12" s="13">
        <v>320411.09999999998</v>
      </c>
      <c r="AT12" s="13">
        <v>324602.09999999998</v>
      </c>
      <c r="AU12" s="13">
        <v>337616.3</v>
      </c>
      <c r="AV12" s="13">
        <v>327296.7</v>
      </c>
      <c r="AW12" s="13">
        <v>327296.7</v>
      </c>
      <c r="AX12" s="13">
        <v>375224.76000000007</v>
      </c>
      <c r="AY12" s="47">
        <v>309428.93999999994</v>
      </c>
      <c r="AZ12" s="48">
        <v>313209.39</v>
      </c>
      <c r="BA12" s="49">
        <v>316168.53999999998</v>
      </c>
      <c r="BB12" s="50">
        <v>310200.63</v>
      </c>
      <c r="BC12" s="13">
        <f>SUM(AQ12:BB12)</f>
        <v>3893895.3600000003</v>
      </c>
      <c r="BD12" s="41">
        <v>316220.09999999998</v>
      </c>
      <c r="BE12" s="42">
        <v>316220.09999999998</v>
      </c>
      <c r="BF12" s="13">
        <v>320411.09999999998</v>
      </c>
      <c r="BG12" s="13">
        <v>324602.09999999998</v>
      </c>
      <c r="BH12" s="13">
        <v>337616.3</v>
      </c>
      <c r="BI12" s="13">
        <v>327296.7</v>
      </c>
      <c r="BJ12" s="13">
        <v>327296.7</v>
      </c>
      <c r="BK12" s="13">
        <v>375224.76000000007</v>
      </c>
      <c r="BL12" s="47">
        <v>309428.93999999994</v>
      </c>
      <c r="BM12" s="48">
        <v>313209.39</v>
      </c>
      <c r="BN12" s="49">
        <v>316168.53999999998</v>
      </c>
      <c r="BO12" s="50">
        <v>310200.63</v>
      </c>
      <c r="BP12" s="13">
        <f t="shared" ref="BP12:BP38" si="12">SUM(BD12:BO12)</f>
        <v>3893895.3600000003</v>
      </c>
      <c r="BQ12" s="63">
        <f t="shared" ref="BQ12:CB27" si="13">AD12-AQ12</f>
        <v>140478.97000000003</v>
      </c>
      <c r="BR12" s="53">
        <f t="shared" si="13"/>
        <v>173257.46000000002</v>
      </c>
      <c r="BS12" s="54">
        <f>AF12-AS12</f>
        <v>174421.90000000002</v>
      </c>
      <c r="BT12" s="55">
        <f>AG12-AT12</f>
        <v>170230.90000000002</v>
      </c>
      <c r="BU12" s="56">
        <f t="shared" si="13"/>
        <v>157216.70000000001</v>
      </c>
      <c r="BV12" s="57">
        <f>AI12-AV12</f>
        <v>167536.29999999999</v>
      </c>
      <c r="BW12" s="58">
        <f>AJ12-AW12</f>
        <v>167536.29999999999</v>
      </c>
      <c r="BX12" s="64">
        <v>193799.86999999994</v>
      </c>
      <c r="BY12" s="65">
        <f t="shared" si="13"/>
        <v>159920.83000000007</v>
      </c>
      <c r="BZ12" s="66">
        <f>AM12-AZ12</f>
        <v>121265.44999999995</v>
      </c>
      <c r="CA12" s="67">
        <f>AN12-BA12</f>
        <v>18853.640000000014</v>
      </c>
      <c r="CB12" s="68">
        <f>AO12-BB12</f>
        <v>122543</v>
      </c>
      <c r="CC12" s="15">
        <f t="shared" ref="CC12:CC75" si="14">AP12-BC12</f>
        <v>1767061.3199999994</v>
      </c>
      <c r="LR12" s="21"/>
      <c r="LS12" s="12"/>
    </row>
    <row r="13" spans="1:331" x14ac:dyDescent="0.2">
      <c r="B13" s="9"/>
      <c r="C13" s="10" t="s">
        <v>16</v>
      </c>
      <c r="D13" s="41">
        <v>6365</v>
      </c>
      <c r="E13" s="42">
        <v>6365</v>
      </c>
      <c r="F13" s="43">
        <v>6365</v>
      </c>
      <c r="G13" s="44">
        <v>6365</v>
      </c>
      <c r="H13" s="45">
        <v>6365</v>
      </c>
      <c r="I13" s="13">
        <v>6365</v>
      </c>
      <c r="J13" s="13">
        <v>6365</v>
      </c>
      <c r="K13" s="46">
        <v>6365</v>
      </c>
      <c r="L13" s="47">
        <v>6365</v>
      </c>
      <c r="M13" s="48">
        <v>6365</v>
      </c>
      <c r="N13" s="49">
        <v>6365</v>
      </c>
      <c r="O13" s="50">
        <v>6365</v>
      </c>
      <c r="P13" s="13">
        <f t="shared" ref="P13:P76" si="15">SUM(D13:O13)</f>
        <v>76380</v>
      </c>
      <c r="Q13" s="41">
        <v>0</v>
      </c>
      <c r="R13" s="42">
        <v>-6365</v>
      </c>
      <c r="S13" s="43">
        <v>-6365</v>
      </c>
      <c r="T13" s="44">
        <v>0</v>
      </c>
      <c r="U13" s="45">
        <v>-420.82</v>
      </c>
      <c r="V13" s="13">
        <v>0</v>
      </c>
      <c r="W13" s="13">
        <v>0</v>
      </c>
      <c r="X13" s="13">
        <v>0</v>
      </c>
      <c r="Y13" s="47">
        <v>10617</v>
      </c>
      <c r="Z13" s="48">
        <v>21604</v>
      </c>
      <c r="AA13" s="49">
        <v>10617</v>
      </c>
      <c r="AB13" s="51">
        <v>66955.039999999994</v>
      </c>
      <c r="AC13" s="15">
        <f t="shared" ref="AC13:AC38" si="16">SUM(Q13:AB13)</f>
        <v>96642.22</v>
      </c>
      <c r="AD13" s="52">
        <f t="shared" ref="AD13:AO28" si="17">D13+Q13</f>
        <v>6365</v>
      </c>
      <c r="AE13" s="53">
        <f t="shared" si="17"/>
        <v>0</v>
      </c>
      <c r="AF13" s="54">
        <f t="shared" si="17"/>
        <v>0</v>
      </c>
      <c r="AG13" s="55">
        <f t="shared" si="17"/>
        <v>6365</v>
      </c>
      <c r="AH13" s="56">
        <f t="shared" si="17"/>
        <v>5944.18</v>
      </c>
      <c r="AI13" s="57">
        <f t="shared" ref="AI13:AI18" si="18">I13+V13</f>
        <v>6365</v>
      </c>
      <c r="AJ13" s="58">
        <f t="shared" si="17"/>
        <v>6365</v>
      </c>
      <c r="AK13" s="59">
        <f t="shared" si="17"/>
        <v>6365</v>
      </c>
      <c r="AL13" s="60">
        <f t="shared" si="17"/>
        <v>16982</v>
      </c>
      <c r="AM13" s="61">
        <f t="shared" si="17"/>
        <v>27969</v>
      </c>
      <c r="AN13" s="62">
        <f t="shared" si="17"/>
        <v>16982</v>
      </c>
      <c r="AO13" s="62">
        <f t="shared" si="11"/>
        <v>73320.039999999994</v>
      </c>
      <c r="AP13" s="15">
        <f t="shared" ref="AP13:AP76" si="19">P13+AC13</f>
        <v>173022.22</v>
      </c>
      <c r="AQ13" s="41">
        <v>0</v>
      </c>
      <c r="AR13" s="42">
        <v>0</v>
      </c>
      <c r="AS13" s="13">
        <v>0</v>
      </c>
      <c r="AT13" s="13">
        <v>0</v>
      </c>
      <c r="AU13" s="13"/>
      <c r="AV13" s="13">
        <v>0</v>
      </c>
      <c r="AW13" s="13">
        <v>0</v>
      </c>
      <c r="AX13" s="13">
        <v>0</v>
      </c>
      <c r="AY13" s="47">
        <v>10617</v>
      </c>
      <c r="AZ13" s="48">
        <v>27969</v>
      </c>
      <c r="BA13" s="49">
        <v>10617</v>
      </c>
      <c r="BB13" s="50">
        <v>66955.039999999994</v>
      </c>
      <c r="BC13" s="13">
        <f t="shared" ref="BC13:BC48" si="20">SUM(AQ13:BB13)</f>
        <v>116158.04</v>
      </c>
      <c r="BD13" s="41">
        <v>0</v>
      </c>
      <c r="BE13" s="42">
        <v>0</v>
      </c>
      <c r="BF13" s="13">
        <v>0</v>
      </c>
      <c r="BG13" s="13">
        <v>0</v>
      </c>
      <c r="BH13" s="13"/>
      <c r="BI13" s="13">
        <v>0</v>
      </c>
      <c r="BJ13" s="13">
        <v>0</v>
      </c>
      <c r="BK13" s="13">
        <v>0</v>
      </c>
      <c r="BL13" s="47">
        <v>10617</v>
      </c>
      <c r="BM13" s="48">
        <v>27969</v>
      </c>
      <c r="BN13" s="49">
        <v>10617</v>
      </c>
      <c r="BO13" s="50">
        <v>66955.039999999994</v>
      </c>
      <c r="BP13" s="13">
        <f t="shared" si="12"/>
        <v>116158.04</v>
      </c>
      <c r="BQ13" s="63">
        <f t="shared" si="13"/>
        <v>6365</v>
      </c>
      <c r="BR13" s="53">
        <f t="shared" si="13"/>
        <v>0</v>
      </c>
      <c r="BS13" s="54">
        <f t="shared" si="13"/>
        <v>0</v>
      </c>
      <c r="BT13" s="55">
        <f t="shared" si="13"/>
        <v>6365</v>
      </c>
      <c r="BU13" s="56">
        <f t="shared" si="13"/>
        <v>5944.18</v>
      </c>
      <c r="BV13" s="57">
        <f t="shared" ref="BV13:BV58" si="21">AI13-AV13</f>
        <v>6365</v>
      </c>
      <c r="BW13" s="58">
        <f t="shared" si="13"/>
        <v>6365</v>
      </c>
      <c r="BX13" s="64">
        <v>6365</v>
      </c>
      <c r="BY13" s="65">
        <f t="shared" si="13"/>
        <v>6365</v>
      </c>
      <c r="BZ13" s="66">
        <f>AM13-AZ13</f>
        <v>0</v>
      </c>
      <c r="CA13" s="67">
        <f t="shared" si="13"/>
        <v>6365</v>
      </c>
      <c r="CB13" s="68">
        <f t="shared" si="13"/>
        <v>6365</v>
      </c>
      <c r="CC13" s="15">
        <f t="shared" si="14"/>
        <v>56864.180000000008</v>
      </c>
      <c r="CE13" s="21"/>
      <c r="CF13" s="21"/>
      <c r="LR13" s="21"/>
      <c r="LS13" s="12"/>
    </row>
    <row r="14" spans="1:331" x14ac:dyDescent="0.2">
      <c r="B14" s="9"/>
      <c r="C14" s="10" t="s">
        <v>17</v>
      </c>
      <c r="D14" s="41">
        <v>11615</v>
      </c>
      <c r="E14" s="42">
        <v>11615</v>
      </c>
      <c r="F14" s="43">
        <v>11615</v>
      </c>
      <c r="G14" s="44">
        <v>11615</v>
      </c>
      <c r="H14" s="45">
        <v>11615</v>
      </c>
      <c r="I14" s="13">
        <v>95148</v>
      </c>
      <c r="J14" s="13">
        <v>11615</v>
      </c>
      <c r="K14" s="46">
        <v>11615</v>
      </c>
      <c r="L14" s="47">
        <v>11615</v>
      </c>
      <c r="M14" s="48">
        <v>11615</v>
      </c>
      <c r="N14" s="49">
        <v>11615</v>
      </c>
      <c r="O14" s="50">
        <v>853263</v>
      </c>
      <c r="P14" s="13">
        <f t="shared" si="15"/>
        <v>1064561</v>
      </c>
      <c r="Q14" s="41">
        <v>12772.89</v>
      </c>
      <c r="R14" s="42">
        <v>18667.12</v>
      </c>
      <c r="S14" s="43">
        <v>7865.49</v>
      </c>
      <c r="T14" s="44">
        <v>378.32</v>
      </c>
      <c r="U14" s="45">
        <v>420.82</v>
      </c>
      <c r="V14" s="13">
        <v>-27735.9</v>
      </c>
      <c r="W14" s="13">
        <v>1604.12</v>
      </c>
      <c r="X14" s="13">
        <v>11394.29</v>
      </c>
      <c r="Y14" s="47">
        <v>13672.15</v>
      </c>
      <c r="Z14" s="48">
        <v>-2958.86</v>
      </c>
      <c r="AA14" s="49">
        <v>107901.62</v>
      </c>
      <c r="AB14" s="51">
        <v>-87394.209999999992</v>
      </c>
      <c r="AC14" s="15">
        <f t="shared" si="16"/>
        <v>56587.850000000006</v>
      </c>
      <c r="AD14" s="52">
        <f t="shared" si="17"/>
        <v>24387.89</v>
      </c>
      <c r="AE14" s="53">
        <f t="shared" si="17"/>
        <v>30282.12</v>
      </c>
      <c r="AF14" s="54">
        <f t="shared" si="17"/>
        <v>19480.489999999998</v>
      </c>
      <c r="AG14" s="55">
        <f t="shared" si="17"/>
        <v>11993.32</v>
      </c>
      <c r="AH14" s="56">
        <f t="shared" si="17"/>
        <v>12035.82</v>
      </c>
      <c r="AI14" s="57">
        <f t="shared" si="18"/>
        <v>67412.100000000006</v>
      </c>
      <c r="AJ14" s="58">
        <f t="shared" si="17"/>
        <v>13219.119999999999</v>
      </c>
      <c r="AK14" s="59">
        <f t="shared" si="17"/>
        <v>23009.29</v>
      </c>
      <c r="AL14" s="60">
        <f t="shared" si="17"/>
        <v>25287.15</v>
      </c>
      <c r="AM14" s="61">
        <f t="shared" si="17"/>
        <v>8656.14</v>
      </c>
      <c r="AN14" s="62">
        <f t="shared" si="17"/>
        <v>119516.62</v>
      </c>
      <c r="AO14" s="62">
        <f t="shared" si="11"/>
        <v>765868.79</v>
      </c>
      <c r="AP14" s="15">
        <f t="shared" si="19"/>
        <v>1121148.8500000001</v>
      </c>
      <c r="AQ14" s="41">
        <v>18311.89</v>
      </c>
      <c r="AR14" s="42">
        <v>30282.12</v>
      </c>
      <c r="AS14" s="13">
        <v>16099.72</v>
      </c>
      <c r="AT14" s="13">
        <v>5917.32</v>
      </c>
      <c r="AU14" s="13">
        <v>5999.82</v>
      </c>
      <c r="AV14" s="13">
        <v>60117.919999999998</v>
      </c>
      <c r="AW14" s="13">
        <v>6082.32</v>
      </c>
      <c r="AX14" s="13">
        <v>11394.29</v>
      </c>
      <c r="AY14" s="47">
        <v>19509.55</v>
      </c>
      <c r="AZ14" s="48">
        <v>5284.32</v>
      </c>
      <c r="BA14" s="49">
        <v>109332.62</v>
      </c>
      <c r="BB14" s="50">
        <v>370851.05000000005</v>
      </c>
      <c r="BC14" s="13">
        <f t="shared" si="20"/>
        <v>659182.94000000006</v>
      </c>
      <c r="BD14" s="41">
        <v>18311.89</v>
      </c>
      <c r="BE14" s="42">
        <v>30282.12</v>
      </c>
      <c r="BF14" s="13">
        <v>16099.72</v>
      </c>
      <c r="BG14" s="13">
        <v>5917.32</v>
      </c>
      <c r="BH14" s="13">
        <v>5999.82</v>
      </c>
      <c r="BI14" s="13">
        <v>60117.919999999998</v>
      </c>
      <c r="BJ14" s="13">
        <v>6082.32</v>
      </c>
      <c r="BK14" s="13">
        <v>11394.29</v>
      </c>
      <c r="BL14" s="47">
        <v>19509.55</v>
      </c>
      <c r="BM14" s="48">
        <v>5284.32</v>
      </c>
      <c r="BN14" s="49">
        <v>109332.62</v>
      </c>
      <c r="BO14" s="50">
        <v>370851.05000000005</v>
      </c>
      <c r="BP14" s="13">
        <f t="shared" si="12"/>
        <v>659182.94000000006</v>
      </c>
      <c r="BQ14" s="63">
        <f t="shared" si="13"/>
        <v>6076</v>
      </c>
      <c r="BR14" s="53">
        <f t="shared" si="13"/>
        <v>0</v>
      </c>
      <c r="BS14" s="54">
        <f t="shared" si="13"/>
        <v>3380.7699999999986</v>
      </c>
      <c r="BT14" s="55">
        <f t="shared" si="13"/>
        <v>6076</v>
      </c>
      <c r="BU14" s="56">
        <f t="shared" si="13"/>
        <v>6036</v>
      </c>
      <c r="BV14" s="57">
        <f t="shared" si="21"/>
        <v>7294.1800000000076</v>
      </c>
      <c r="BW14" s="58">
        <f t="shared" si="13"/>
        <v>7136.7999999999993</v>
      </c>
      <c r="BX14" s="64">
        <v>11615</v>
      </c>
      <c r="BY14" s="65">
        <f t="shared" si="13"/>
        <v>5777.6000000000022</v>
      </c>
      <c r="BZ14" s="66">
        <f>AM14-AZ14</f>
        <v>3371.8199999999997</v>
      </c>
      <c r="CA14" s="67">
        <f t="shared" si="13"/>
        <v>10184</v>
      </c>
      <c r="CB14" s="68">
        <f t="shared" si="13"/>
        <v>395017.74</v>
      </c>
      <c r="CC14" s="15">
        <f t="shared" si="14"/>
        <v>461965.91000000003</v>
      </c>
      <c r="CE14" s="21"/>
      <c r="CF14" s="21"/>
      <c r="LS14" s="12"/>
    </row>
    <row r="15" spans="1:331" x14ac:dyDescent="0.2">
      <c r="B15" s="9"/>
      <c r="C15" s="10" t="s">
        <v>18</v>
      </c>
      <c r="D15" s="41">
        <v>63923</v>
      </c>
      <c r="E15" s="42">
        <v>271753</v>
      </c>
      <c r="F15" s="43">
        <v>63923</v>
      </c>
      <c r="G15" s="44">
        <v>63923</v>
      </c>
      <c r="H15" s="45">
        <v>63923</v>
      </c>
      <c r="I15" s="13">
        <v>63923</v>
      </c>
      <c r="J15" s="13">
        <v>63923</v>
      </c>
      <c r="K15" s="46">
        <v>63923</v>
      </c>
      <c r="L15" s="47">
        <v>63923</v>
      </c>
      <c r="M15" s="48">
        <v>63923</v>
      </c>
      <c r="N15" s="49">
        <v>63923</v>
      </c>
      <c r="O15" s="50">
        <v>63923</v>
      </c>
      <c r="P15" s="13">
        <f t="shared" si="15"/>
        <v>974906</v>
      </c>
      <c r="Q15" s="41">
        <v>-4868.66</v>
      </c>
      <c r="R15" s="42">
        <v>-4868.6499999999996</v>
      </c>
      <c r="S15" s="43">
        <v>5521.4</v>
      </c>
      <c r="T15" s="44">
        <v>0</v>
      </c>
      <c r="U15" s="45">
        <v>0</v>
      </c>
      <c r="V15" s="13">
        <v>35097.17</v>
      </c>
      <c r="W15" s="13">
        <v>-518.02</v>
      </c>
      <c r="X15" s="13">
        <v>0</v>
      </c>
      <c r="Y15" s="47">
        <v>0</v>
      </c>
      <c r="Z15" s="48">
        <v>17583.86</v>
      </c>
      <c r="AA15" s="49">
        <v>0</v>
      </c>
      <c r="AB15" s="51">
        <v>0</v>
      </c>
      <c r="AC15" s="15">
        <f t="shared" si="16"/>
        <v>47947.1</v>
      </c>
      <c r="AD15" s="52">
        <f t="shared" si="17"/>
        <v>59054.34</v>
      </c>
      <c r="AE15" s="53">
        <f t="shared" si="17"/>
        <v>266884.34999999998</v>
      </c>
      <c r="AF15" s="54">
        <f t="shared" si="17"/>
        <v>69444.399999999994</v>
      </c>
      <c r="AG15" s="55">
        <f t="shared" si="17"/>
        <v>63923</v>
      </c>
      <c r="AH15" s="56">
        <f t="shared" si="17"/>
        <v>63923</v>
      </c>
      <c r="AI15" s="57">
        <f t="shared" si="18"/>
        <v>99020.17</v>
      </c>
      <c r="AJ15" s="58">
        <f>J15+W15</f>
        <v>63404.98</v>
      </c>
      <c r="AK15" s="59">
        <f t="shared" si="17"/>
        <v>63923</v>
      </c>
      <c r="AL15" s="60">
        <f t="shared" si="17"/>
        <v>63923</v>
      </c>
      <c r="AM15" s="61">
        <f t="shared" si="17"/>
        <v>81506.86</v>
      </c>
      <c r="AN15" s="62">
        <f t="shared" si="17"/>
        <v>63923</v>
      </c>
      <c r="AO15" s="62">
        <f t="shared" si="11"/>
        <v>63923</v>
      </c>
      <c r="AP15" s="15">
        <f t="shared" si="19"/>
        <v>1022853.1</v>
      </c>
      <c r="AQ15" s="41">
        <v>48291.26</v>
      </c>
      <c r="AR15" s="42">
        <v>68693.179999999993</v>
      </c>
      <c r="AS15" s="13">
        <v>42022.84</v>
      </c>
      <c r="AT15" s="13">
        <v>49126.58</v>
      </c>
      <c r="AU15" s="13">
        <v>42108.959999999999</v>
      </c>
      <c r="AV15" s="13">
        <v>94310.09</v>
      </c>
      <c r="AW15" s="13">
        <v>46695.98</v>
      </c>
      <c r="AX15" s="13">
        <v>45686.759999999987</v>
      </c>
      <c r="AY15" s="47">
        <v>44172.06</v>
      </c>
      <c r="AZ15" s="48">
        <v>81506.86</v>
      </c>
      <c r="BA15" s="49">
        <v>46830.399999999994</v>
      </c>
      <c r="BB15" s="50">
        <v>47943</v>
      </c>
      <c r="BC15" s="13">
        <f t="shared" si="20"/>
        <v>657387.97</v>
      </c>
      <c r="BD15" s="41">
        <v>48291.26</v>
      </c>
      <c r="BE15" s="42">
        <v>68693.179999999993</v>
      </c>
      <c r="BF15" s="13">
        <v>42022.84</v>
      </c>
      <c r="BG15" s="13">
        <v>49126.58</v>
      </c>
      <c r="BH15" s="13">
        <v>42108.959999999999</v>
      </c>
      <c r="BI15" s="13">
        <v>94310.09</v>
      </c>
      <c r="BJ15" s="13">
        <v>46695.98</v>
      </c>
      <c r="BK15" s="13">
        <v>45686.759999999987</v>
      </c>
      <c r="BL15" s="47">
        <v>44172.06</v>
      </c>
      <c r="BM15" s="48">
        <v>81506.86</v>
      </c>
      <c r="BN15" s="49">
        <v>46830.399999999994</v>
      </c>
      <c r="BO15" s="50">
        <v>47943</v>
      </c>
      <c r="BP15" s="13">
        <f t="shared" si="12"/>
        <v>657387.97</v>
      </c>
      <c r="BQ15" s="63">
        <f t="shared" si="13"/>
        <v>10763.079999999994</v>
      </c>
      <c r="BR15" s="53">
        <f t="shared" si="13"/>
        <v>198191.16999999998</v>
      </c>
      <c r="BS15" s="54">
        <f t="shared" si="13"/>
        <v>27421.559999999998</v>
      </c>
      <c r="BT15" s="55">
        <f t="shared" si="13"/>
        <v>14796.419999999998</v>
      </c>
      <c r="BU15" s="56">
        <f t="shared" si="13"/>
        <v>21814.04</v>
      </c>
      <c r="BV15" s="57">
        <f t="shared" si="21"/>
        <v>4710.0800000000017</v>
      </c>
      <c r="BW15" s="58">
        <f t="shared" si="13"/>
        <v>16709</v>
      </c>
      <c r="BX15" s="64">
        <v>18236.240000000013</v>
      </c>
      <c r="BY15" s="65">
        <f t="shared" si="13"/>
        <v>19750.940000000002</v>
      </c>
      <c r="BZ15" s="66">
        <f t="shared" si="13"/>
        <v>0</v>
      </c>
      <c r="CA15" s="67">
        <f t="shared" si="13"/>
        <v>17092.600000000006</v>
      </c>
      <c r="CB15" s="68">
        <f t="shared" si="13"/>
        <v>15980</v>
      </c>
      <c r="CC15" s="15">
        <f t="shared" si="14"/>
        <v>365465.13</v>
      </c>
      <c r="CE15" s="21"/>
      <c r="CF15" s="21"/>
      <c r="LR15" s="69"/>
      <c r="LS15" s="12"/>
    </row>
    <row r="16" spans="1:331" x14ac:dyDescent="0.2">
      <c r="B16" s="9"/>
      <c r="C16" s="10" t="s">
        <v>19</v>
      </c>
      <c r="D16" s="41">
        <v>37050</v>
      </c>
      <c r="E16" s="42">
        <v>37050</v>
      </c>
      <c r="F16" s="43">
        <v>37050</v>
      </c>
      <c r="G16" s="44">
        <v>37050</v>
      </c>
      <c r="H16" s="45">
        <v>37050</v>
      </c>
      <c r="I16" s="13">
        <v>37050</v>
      </c>
      <c r="J16" s="13">
        <v>37050</v>
      </c>
      <c r="K16" s="46">
        <v>37050</v>
      </c>
      <c r="L16" s="47">
        <v>37050</v>
      </c>
      <c r="M16" s="48">
        <v>37050</v>
      </c>
      <c r="N16" s="49">
        <v>37050</v>
      </c>
      <c r="O16" s="50">
        <v>37050</v>
      </c>
      <c r="P16" s="13">
        <f t="shared" si="15"/>
        <v>444600</v>
      </c>
      <c r="Q16" s="41">
        <v>30401.3</v>
      </c>
      <c r="R16" s="42">
        <v>-2960.24</v>
      </c>
      <c r="S16" s="43">
        <v>-4435.3100000000004</v>
      </c>
      <c r="T16" s="44">
        <v>0</v>
      </c>
      <c r="U16" s="45">
        <v>0</v>
      </c>
      <c r="V16" s="13">
        <v>-7715.17</v>
      </c>
      <c r="W16" s="13">
        <v>975</v>
      </c>
      <c r="X16" s="13">
        <v>0</v>
      </c>
      <c r="Y16" s="47">
        <v>1194.08</v>
      </c>
      <c r="Z16" s="48">
        <v>24129.160000000003</v>
      </c>
      <c r="AA16" s="49">
        <v>41292.199999999997</v>
      </c>
      <c r="AB16" s="51">
        <v>82528.539999999994</v>
      </c>
      <c r="AC16" s="15">
        <f t="shared" si="16"/>
        <v>165409.56</v>
      </c>
      <c r="AD16" s="52">
        <f t="shared" si="17"/>
        <v>67451.3</v>
      </c>
      <c r="AE16" s="53">
        <f t="shared" si="17"/>
        <v>34089.760000000002</v>
      </c>
      <c r="AF16" s="54">
        <f t="shared" si="17"/>
        <v>32614.69</v>
      </c>
      <c r="AG16" s="55">
        <f t="shared" si="17"/>
        <v>37050</v>
      </c>
      <c r="AH16" s="56">
        <f t="shared" si="17"/>
        <v>37050</v>
      </c>
      <c r="AI16" s="57">
        <f t="shared" si="18"/>
        <v>29334.83</v>
      </c>
      <c r="AJ16" s="58">
        <f t="shared" si="17"/>
        <v>38025</v>
      </c>
      <c r="AK16" s="59">
        <f t="shared" si="17"/>
        <v>37050</v>
      </c>
      <c r="AL16" s="60">
        <f t="shared" si="17"/>
        <v>38244.080000000002</v>
      </c>
      <c r="AM16" s="61">
        <f t="shared" si="17"/>
        <v>61179.16</v>
      </c>
      <c r="AN16" s="62">
        <f t="shared" si="17"/>
        <v>78342.2</v>
      </c>
      <c r="AO16" s="62">
        <f t="shared" si="11"/>
        <v>119578.54</v>
      </c>
      <c r="AP16" s="15">
        <f t="shared" si="19"/>
        <v>610009.56000000006</v>
      </c>
      <c r="AQ16" s="41">
        <v>55421.3</v>
      </c>
      <c r="AR16" s="42">
        <v>32443.02</v>
      </c>
      <c r="AS16" s="13">
        <v>29329.69</v>
      </c>
      <c r="AT16" s="13">
        <v>22680</v>
      </c>
      <c r="AU16" s="13">
        <v>22680</v>
      </c>
      <c r="AV16" s="13">
        <v>26880</v>
      </c>
      <c r="AW16" s="13">
        <v>23400</v>
      </c>
      <c r="AX16" s="13">
        <v>22425</v>
      </c>
      <c r="AY16" s="47">
        <v>22644.080000000002</v>
      </c>
      <c r="AZ16" s="48">
        <v>60204.160000000003</v>
      </c>
      <c r="BA16" s="49">
        <v>62742.2</v>
      </c>
      <c r="BB16" s="50">
        <v>118603.54</v>
      </c>
      <c r="BC16" s="13">
        <f t="shared" si="20"/>
        <v>499452.99</v>
      </c>
      <c r="BD16" s="41">
        <v>55421.3</v>
      </c>
      <c r="BE16" s="42">
        <v>32443.02</v>
      </c>
      <c r="BF16" s="13">
        <v>29329.69</v>
      </c>
      <c r="BG16" s="13">
        <v>22680</v>
      </c>
      <c r="BH16" s="13">
        <v>22680</v>
      </c>
      <c r="BI16" s="13">
        <v>26880</v>
      </c>
      <c r="BJ16" s="13">
        <v>23400</v>
      </c>
      <c r="BK16" s="13">
        <v>22425</v>
      </c>
      <c r="BL16" s="47">
        <v>22644.080000000002</v>
      </c>
      <c r="BM16" s="48">
        <v>60204.160000000003</v>
      </c>
      <c r="BN16" s="49">
        <v>62742.2</v>
      </c>
      <c r="BO16" s="50">
        <v>118603.54</v>
      </c>
      <c r="BP16" s="13">
        <f t="shared" si="12"/>
        <v>499452.99</v>
      </c>
      <c r="BQ16" s="63">
        <f t="shared" si="13"/>
        <v>12030</v>
      </c>
      <c r="BR16" s="53">
        <f t="shared" si="13"/>
        <v>1646.7400000000016</v>
      </c>
      <c r="BS16" s="54">
        <f t="shared" si="13"/>
        <v>3285</v>
      </c>
      <c r="BT16" s="55">
        <f t="shared" si="13"/>
        <v>14370</v>
      </c>
      <c r="BU16" s="56">
        <f t="shared" si="13"/>
        <v>14370</v>
      </c>
      <c r="BV16" s="57">
        <f t="shared" si="21"/>
        <v>2454.8300000000017</v>
      </c>
      <c r="BW16" s="58">
        <f t="shared" si="13"/>
        <v>14625</v>
      </c>
      <c r="BX16" s="64">
        <v>14625</v>
      </c>
      <c r="BY16" s="65">
        <f t="shared" si="13"/>
        <v>15600</v>
      </c>
      <c r="BZ16" s="66">
        <f t="shared" si="13"/>
        <v>975</v>
      </c>
      <c r="CA16" s="67">
        <f t="shared" si="13"/>
        <v>15600</v>
      </c>
      <c r="CB16" s="68">
        <f t="shared" si="13"/>
        <v>975</v>
      </c>
      <c r="CC16" s="15">
        <f t="shared" si="14"/>
        <v>110556.57000000007</v>
      </c>
      <c r="CE16" s="21"/>
      <c r="CF16" s="21"/>
      <c r="LR16" s="69"/>
      <c r="LS16" s="12"/>
    </row>
    <row r="17" spans="2:331" x14ac:dyDescent="0.2">
      <c r="B17" s="9"/>
      <c r="C17" s="10" t="s">
        <v>20</v>
      </c>
      <c r="D17" s="41">
        <v>4321</v>
      </c>
      <c r="E17" s="42">
        <v>4321</v>
      </c>
      <c r="F17" s="43">
        <v>4321</v>
      </c>
      <c r="G17" s="44">
        <v>4321</v>
      </c>
      <c r="H17" s="45">
        <v>4321</v>
      </c>
      <c r="I17" s="13">
        <v>4321</v>
      </c>
      <c r="J17" s="13">
        <v>4321</v>
      </c>
      <c r="K17" s="46">
        <v>4321</v>
      </c>
      <c r="L17" s="47">
        <v>4321</v>
      </c>
      <c r="M17" s="48">
        <v>4321</v>
      </c>
      <c r="N17" s="49">
        <v>4321</v>
      </c>
      <c r="O17" s="50">
        <v>4321</v>
      </c>
      <c r="P17" s="13">
        <f t="shared" si="15"/>
        <v>51852</v>
      </c>
      <c r="Q17" s="41">
        <v>-1906</v>
      </c>
      <c r="R17" s="42">
        <v>-4321</v>
      </c>
      <c r="S17" s="43">
        <v>-4321</v>
      </c>
      <c r="T17" s="44">
        <v>-732.21</v>
      </c>
      <c r="U17" s="45">
        <v>0</v>
      </c>
      <c r="V17" s="13">
        <v>0</v>
      </c>
      <c r="W17" s="13">
        <v>-2415</v>
      </c>
      <c r="X17" s="13">
        <v>0</v>
      </c>
      <c r="Y17" s="47">
        <v>0</v>
      </c>
      <c r="Z17" s="48">
        <v>0</v>
      </c>
      <c r="AA17" s="49">
        <v>0</v>
      </c>
      <c r="AB17" s="51">
        <v>0</v>
      </c>
      <c r="AC17" s="15">
        <f t="shared" si="16"/>
        <v>-13695.21</v>
      </c>
      <c r="AD17" s="52">
        <f t="shared" si="17"/>
        <v>2415</v>
      </c>
      <c r="AE17" s="53">
        <f t="shared" si="17"/>
        <v>0</v>
      </c>
      <c r="AF17" s="54">
        <f t="shared" si="17"/>
        <v>0</v>
      </c>
      <c r="AG17" s="55">
        <f t="shared" si="17"/>
        <v>3588.79</v>
      </c>
      <c r="AH17" s="56">
        <f t="shared" si="17"/>
        <v>4321</v>
      </c>
      <c r="AI17" s="57">
        <f t="shared" si="18"/>
        <v>4321</v>
      </c>
      <c r="AJ17" s="58">
        <f t="shared" si="17"/>
        <v>1906</v>
      </c>
      <c r="AK17" s="59">
        <f t="shared" si="17"/>
        <v>4321</v>
      </c>
      <c r="AL17" s="60">
        <f t="shared" si="17"/>
        <v>4321</v>
      </c>
      <c r="AM17" s="61">
        <f t="shared" si="17"/>
        <v>4321</v>
      </c>
      <c r="AN17" s="62">
        <f t="shared" si="17"/>
        <v>4321</v>
      </c>
      <c r="AO17" s="62">
        <f t="shared" si="11"/>
        <v>4321</v>
      </c>
      <c r="AP17" s="15">
        <f t="shared" si="19"/>
        <v>38156.79</v>
      </c>
      <c r="AQ17" s="41">
        <v>0</v>
      </c>
      <c r="AR17" s="42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47">
        <v>0</v>
      </c>
      <c r="AZ17" s="48">
        <v>0</v>
      </c>
      <c r="BA17" s="49">
        <v>0</v>
      </c>
      <c r="BB17" s="50">
        <v>0</v>
      </c>
      <c r="BC17" s="13">
        <f t="shared" si="20"/>
        <v>0</v>
      </c>
      <c r="BD17" s="41">
        <v>0</v>
      </c>
      <c r="BE17" s="42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47">
        <v>0</v>
      </c>
      <c r="BM17" s="48">
        <v>0</v>
      </c>
      <c r="BN17" s="49">
        <v>0</v>
      </c>
      <c r="BO17" s="50">
        <v>0</v>
      </c>
      <c r="BP17" s="13">
        <f t="shared" si="12"/>
        <v>0</v>
      </c>
      <c r="BQ17" s="63">
        <f t="shared" si="13"/>
        <v>2415</v>
      </c>
      <c r="BR17" s="53">
        <f t="shared" si="13"/>
        <v>0</v>
      </c>
      <c r="BS17" s="54">
        <f t="shared" si="13"/>
        <v>0</v>
      </c>
      <c r="BT17" s="55">
        <f>AG17-AT17</f>
        <v>3588.79</v>
      </c>
      <c r="BU17" s="56">
        <f t="shared" si="13"/>
        <v>4321</v>
      </c>
      <c r="BV17" s="57">
        <f t="shared" si="21"/>
        <v>4321</v>
      </c>
      <c r="BW17" s="58">
        <f t="shared" si="13"/>
        <v>1906</v>
      </c>
      <c r="BX17" s="64">
        <v>4321</v>
      </c>
      <c r="BY17" s="65">
        <f t="shared" si="13"/>
        <v>4321</v>
      </c>
      <c r="BZ17" s="66">
        <f t="shared" si="13"/>
        <v>4321</v>
      </c>
      <c r="CA17" s="67">
        <f t="shared" si="13"/>
        <v>4321</v>
      </c>
      <c r="CB17" s="68">
        <f t="shared" si="13"/>
        <v>4321</v>
      </c>
      <c r="CC17" s="15">
        <f t="shared" si="14"/>
        <v>38156.79</v>
      </c>
      <c r="CE17" s="21"/>
      <c r="CF17" s="21"/>
      <c r="LR17" s="69"/>
      <c r="LS17" s="12"/>
    </row>
    <row r="18" spans="2:331" x14ac:dyDescent="0.2">
      <c r="B18" s="9"/>
      <c r="C18" s="10" t="s">
        <v>21</v>
      </c>
      <c r="D18" s="41">
        <v>0</v>
      </c>
      <c r="E18" s="42">
        <v>0</v>
      </c>
      <c r="F18" s="43">
        <v>0</v>
      </c>
      <c r="G18" s="44">
        <v>0</v>
      </c>
      <c r="H18" s="45">
        <v>10000</v>
      </c>
      <c r="I18" s="13">
        <v>0</v>
      </c>
      <c r="J18" s="13">
        <v>0</v>
      </c>
      <c r="K18" s="46">
        <v>0</v>
      </c>
      <c r="L18" s="47">
        <v>0</v>
      </c>
      <c r="M18" s="48">
        <v>0</v>
      </c>
      <c r="N18" s="49">
        <v>0</v>
      </c>
      <c r="O18" s="50">
        <v>0</v>
      </c>
      <c r="P18" s="13">
        <f t="shared" si="15"/>
        <v>10000</v>
      </c>
      <c r="Q18" s="41">
        <v>1734.4</v>
      </c>
      <c r="R18" s="42">
        <v>5203.21</v>
      </c>
      <c r="S18" s="43">
        <v>1734.42</v>
      </c>
      <c r="T18" s="44">
        <v>353.89</v>
      </c>
      <c r="U18" s="45">
        <v>0</v>
      </c>
      <c r="V18" s="13">
        <v>353.9</v>
      </c>
      <c r="W18" s="13">
        <v>353.9</v>
      </c>
      <c r="X18" s="13">
        <v>694.08</v>
      </c>
      <c r="Y18" s="47">
        <v>0</v>
      </c>
      <c r="Z18" s="48">
        <v>0</v>
      </c>
      <c r="AA18" s="49">
        <v>0</v>
      </c>
      <c r="AB18" s="51">
        <v>0</v>
      </c>
      <c r="AC18" s="15">
        <f t="shared" si="16"/>
        <v>10427.799999999999</v>
      </c>
      <c r="AD18" s="52">
        <f t="shared" si="17"/>
        <v>1734.4</v>
      </c>
      <c r="AE18" s="53">
        <f t="shared" si="17"/>
        <v>5203.21</v>
      </c>
      <c r="AF18" s="54">
        <f t="shared" si="17"/>
        <v>1734.42</v>
      </c>
      <c r="AG18" s="55">
        <f t="shared" si="17"/>
        <v>353.89</v>
      </c>
      <c r="AH18" s="56">
        <f t="shared" si="17"/>
        <v>10000</v>
      </c>
      <c r="AI18" s="57">
        <f t="shared" si="18"/>
        <v>353.9</v>
      </c>
      <c r="AJ18" s="58">
        <f t="shared" si="17"/>
        <v>353.9</v>
      </c>
      <c r="AK18" s="59">
        <f t="shared" si="17"/>
        <v>694.08</v>
      </c>
      <c r="AL18" s="60">
        <f t="shared" si="17"/>
        <v>0</v>
      </c>
      <c r="AM18" s="61">
        <f t="shared" si="17"/>
        <v>0</v>
      </c>
      <c r="AN18" s="62">
        <f t="shared" si="17"/>
        <v>0</v>
      </c>
      <c r="AO18" s="62">
        <f t="shared" si="11"/>
        <v>0</v>
      </c>
      <c r="AP18" s="15">
        <f t="shared" si="19"/>
        <v>20427.8</v>
      </c>
      <c r="AQ18" s="41">
        <v>1734.4</v>
      </c>
      <c r="AR18" s="42">
        <v>5203.21</v>
      </c>
      <c r="AS18" s="13">
        <v>1734.42</v>
      </c>
      <c r="AT18" s="13">
        <v>353.89</v>
      </c>
      <c r="AU18" s="13">
        <v>353.91</v>
      </c>
      <c r="AV18" s="13">
        <v>353.9</v>
      </c>
      <c r="AW18" s="13">
        <v>353.9</v>
      </c>
      <c r="AX18" s="13">
        <v>694.08</v>
      </c>
      <c r="AY18" s="47">
        <v>0</v>
      </c>
      <c r="AZ18" s="48">
        <v>0</v>
      </c>
      <c r="BA18" s="49">
        <v>0</v>
      </c>
      <c r="BB18" s="50">
        <v>0</v>
      </c>
      <c r="BC18" s="13">
        <f t="shared" si="20"/>
        <v>10781.71</v>
      </c>
      <c r="BD18" s="41">
        <v>1734.4</v>
      </c>
      <c r="BE18" s="42">
        <v>5203.21</v>
      </c>
      <c r="BF18" s="13">
        <v>1734.42</v>
      </c>
      <c r="BG18" s="13">
        <v>353.89</v>
      </c>
      <c r="BH18" s="13">
        <v>353.91</v>
      </c>
      <c r="BI18" s="13">
        <v>353.9</v>
      </c>
      <c r="BJ18" s="13">
        <v>353.9</v>
      </c>
      <c r="BK18" s="13">
        <v>694.08</v>
      </c>
      <c r="BL18" s="47">
        <v>0</v>
      </c>
      <c r="BM18" s="48">
        <v>0</v>
      </c>
      <c r="BN18" s="49">
        <v>0</v>
      </c>
      <c r="BO18" s="50">
        <v>0</v>
      </c>
      <c r="BP18" s="13">
        <f t="shared" si="12"/>
        <v>10781.71</v>
      </c>
      <c r="BQ18" s="63">
        <f t="shared" si="13"/>
        <v>0</v>
      </c>
      <c r="BR18" s="53">
        <f t="shared" si="13"/>
        <v>0</v>
      </c>
      <c r="BS18" s="54">
        <f t="shared" si="13"/>
        <v>0</v>
      </c>
      <c r="BT18" s="55">
        <f t="shared" si="13"/>
        <v>0</v>
      </c>
      <c r="BU18" s="56">
        <f t="shared" si="13"/>
        <v>9646.09</v>
      </c>
      <c r="BV18" s="57">
        <f t="shared" si="21"/>
        <v>0</v>
      </c>
      <c r="BW18" s="58">
        <f t="shared" si="13"/>
        <v>0</v>
      </c>
      <c r="BX18" s="64">
        <v>0</v>
      </c>
      <c r="BY18" s="65">
        <f t="shared" si="13"/>
        <v>0</v>
      </c>
      <c r="BZ18" s="66">
        <f t="shared" si="13"/>
        <v>0</v>
      </c>
      <c r="CA18" s="67">
        <f t="shared" si="13"/>
        <v>0</v>
      </c>
      <c r="CB18" s="68">
        <f t="shared" si="13"/>
        <v>0</v>
      </c>
      <c r="CC18" s="15">
        <f t="shared" si="14"/>
        <v>9646.09</v>
      </c>
      <c r="CE18" s="21"/>
      <c r="CF18" s="21"/>
      <c r="LS18" s="12"/>
    </row>
    <row r="19" spans="2:331" s="7" customFormat="1" ht="15.75" x14ac:dyDescent="0.25">
      <c r="B19" s="147" t="s">
        <v>22</v>
      </c>
      <c r="C19" s="148"/>
      <c r="D19" s="26">
        <f t="shared" ref="D19:N19" si="22">SUM(D20:D28)</f>
        <v>551758</v>
      </c>
      <c r="E19" s="26">
        <f t="shared" si="22"/>
        <v>570688</v>
      </c>
      <c r="F19" s="26">
        <f t="shared" si="22"/>
        <v>560201</v>
      </c>
      <c r="G19" s="26">
        <f t="shared" si="22"/>
        <v>579057</v>
      </c>
      <c r="H19" s="26">
        <f t="shared" si="22"/>
        <v>554766</v>
      </c>
      <c r="I19" s="26">
        <f t="shared" ref="I19:J19" si="23">SUM(I20:I28)</f>
        <v>551243</v>
      </c>
      <c r="J19" s="35">
        <f t="shared" si="23"/>
        <v>579512</v>
      </c>
      <c r="K19" s="26">
        <f t="shared" si="22"/>
        <v>554806</v>
      </c>
      <c r="L19" s="26">
        <f t="shared" si="22"/>
        <v>553623</v>
      </c>
      <c r="M19" s="26">
        <f t="shared" si="22"/>
        <v>590070</v>
      </c>
      <c r="N19" s="26">
        <f t="shared" si="22"/>
        <v>576424</v>
      </c>
      <c r="O19" s="26">
        <f>SUM(O20:O28)</f>
        <v>565028</v>
      </c>
      <c r="P19" s="26">
        <f>SUM(P20:P28)</f>
        <v>6787176</v>
      </c>
      <c r="Q19" s="26">
        <f t="shared" ref="Q19:BH19" si="24">SUM(Q20:Q28)</f>
        <v>63940.229999999996</v>
      </c>
      <c r="R19" s="26">
        <f t="shared" si="24"/>
        <v>229729.73999999996</v>
      </c>
      <c r="S19" s="26">
        <f t="shared" si="24"/>
        <v>3156.6000000000013</v>
      </c>
      <c r="T19" s="26">
        <f t="shared" si="24"/>
        <v>-16309.29</v>
      </c>
      <c r="U19" s="26">
        <f t="shared" si="24"/>
        <v>12020.27</v>
      </c>
      <c r="V19" s="26">
        <f t="shared" ref="V19:W19" si="25">SUM(V20:V28)</f>
        <v>-20205.43</v>
      </c>
      <c r="W19" s="35">
        <f t="shared" si="25"/>
        <v>-32439.1</v>
      </c>
      <c r="X19" s="26">
        <v>0</v>
      </c>
      <c r="Y19" s="26">
        <v>-2.2737367544323206E-13</v>
      </c>
      <c r="Z19" s="26">
        <f>SUM(Z20:Z28)</f>
        <v>0</v>
      </c>
      <c r="AA19" s="26">
        <f>SUM(AA20:AA28)</f>
        <v>-156113.66</v>
      </c>
      <c r="AB19" s="27">
        <f>SUM(AB20:AB28)</f>
        <v>0</v>
      </c>
      <c r="AC19" s="26">
        <f t="shared" si="24"/>
        <v>83779.359999999986</v>
      </c>
      <c r="AD19" s="37">
        <f t="shared" si="24"/>
        <v>615698.23</v>
      </c>
      <c r="AE19" s="38">
        <f t="shared" si="24"/>
        <v>800417.74</v>
      </c>
      <c r="AF19" s="38">
        <f t="shared" si="24"/>
        <v>563357.60000000009</v>
      </c>
      <c r="AG19" s="38">
        <f t="shared" si="24"/>
        <v>562747.71</v>
      </c>
      <c r="AH19" s="38">
        <f t="shared" si="24"/>
        <v>566786.27</v>
      </c>
      <c r="AI19" s="38">
        <f t="shared" si="24"/>
        <v>531037.56999999995</v>
      </c>
      <c r="AJ19" s="38">
        <f t="shared" si="24"/>
        <v>547072.9</v>
      </c>
      <c r="AK19" s="26">
        <f t="shared" si="24"/>
        <v>554806</v>
      </c>
      <c r="AL19" s="26">
        <f t="shared" si="24"/>
        <v>553623</v>
      </c>
      <c r="AM19" s="26">
        <f t="shared" si="24"/>
        <v>590070</v>
      </c>
      <c r="AN19" s="26">
        <f t="shared" si="24"/>
        <v>420310.33999999997</v>
      </c>
      <c r="AO19" s="26">
        <f t="shared" si="24"/>
        <v>565028</v>
      </c>
      <c r="AP19" s="26">
        <f>SUM(AP20:AP28)</f>
        <v>6870955.3600000003</v>
      </c>
      <c r="AQ19" s="26">
        <f t="shared" si="24"/>
        <v>609913.23</v>
      </c>
      <c r="AR19" s="26">
        <f t="shared" si="24"/>
        <v>775702.74000000011</v>
      </c>
      <c r="AS19" s="26">
        <f t="shared" si="24"/>
        <v>299367.26</v>
      </c>
      <c r="AT19" s="26">
        <f t="shared" si="24"/>
        <v>71679.350000000006</v>
      </c>
      <c r="AU19" s="26">
        <f t="shared" si="24"/>
        <v>43021.06</v>
      </c>
      <c r="AV19" s="26">
        <f t="shared" ref="AV19:AW19" si="26">SUM(AV20:AV28)</f>
        <v>46299.87</v>
      </c>
      <c r="AW19" s="35">
        <f t="shared" si="26"/>
        <v>27695.79</v>
      </c>
      <c r="AX19" s="26">
        <v>23635.629999999997</v>
      </c>
      <c r="AY19" s="26">
        <f>SUM(AY20:AY28)</f>
        <v>115221.51</v>
      </c>
      <c r="AZ19" s="26">
        <f>SUM(AZ20:AZ28)</f>
        <v>127829.75999999999</v>
      </c>
      <c r="BA19" s="26">
        <v>132140.21</v>
      </c>
      <c r="BB19" s="26">
        <f>SUM(BB20:BB28)</f>
        <v>171337.64</v>
      </c>
      <c r="BC19" s="26">
        <f t="shared" si="24"/>
        <v>2443844.0499999998</v>
      </c>
      <c r="BD19" s="26">
        <f t="shared" si="24"/>
        <v>609913.23</v>
      </c>
      <c r="BE19" s="26">
        <f t="shared" si="24"/>
        <v>775702.74000000011</v>
      </c>
      <c r="BF19" s="26">
        <f t="shared" si="24"/>
        <v>299367.26</v>
      </c>
      <c r="BG19" s="26">
        <f t="shared" si="24"/>
        <v>71679.350000000006</v>
      </c>
      <c r="BH19" s="26">
        <f t="shared" si="24"/>
        <v>43021.06</v>
      </c>
      <c r="BI19" s="26">
        <f t="shared" ref="BI19:BJ19" si="27">SUM(BI20:BI28)</f>
        <v>46299.87</v>
      </c>
      <c r="BJ19" s="35">
        <f t="shared" si="27"/>
        <v>27695.79</v>
      </c>
      <c r="BK19" s="26">
        <v>23635.629999999997</v>
      </c>
      <c r="BL19" s="26">
        <f>SUM(BL20:BL28)</f>
        <v>115221.51</v>
      </c>
      <c r="BM19" s="26">
        <f>SUM(BM20:BM28)</f>
        <v>127829.75999999999</v>
      </c>
      <c r="BN19" s="26">
        <f>SUM(BN20:BN28)</f>
        <v>132140.21</v>
      </c>
      <c r="BO19" s="26">
        <f>SUM(BO20:BO28)</f>
        <v>171337.64</v>
      </c>
      <c r="BP19" s="26">
        <f t="shared" ref="BP19" si="28">SUM(BP20:BP28)</f>
        <v>2443844.0499999998</v>
      </c>
      <c r="BQ19" s="38">
        <f t="shared" ref="BQ19" si="29">SUM(BQ20:BQ28)</f>
        <v>5785</v>
      </c>
      <c r="BR19" s="38">
        <f>SUM(BR20:BR28)</f>
        <v>24715</v>
      </c>
      <c r="BS19" s="38">
        <f>SUM(BS20:BS28)</f>
        <v>263990.33999999997</v>
      </c>
      <c r="BT19" s="38">
        <f t="shared" ref="BT19:BY19" si="30">SUM(BT20:BT28)</f>
        <v>491068.36000000004</v>
      </c>
      <c r="BU19" s="38">
        <f t="shared" si="30"/>
        <v>523765.21</v>
      </c>
      <c r="BV19" s="38">
        <f t="shared" si="30"/>
        <v>484737.7</v>
      </c>
      <c r="BW19" s="38">
        <f t="shared" si="30"/>
        <v>519377.11</v>
      </c>
      <c r="BX19" s="38">
        <v>531170.37</v>
      </c>
      <c r="BY19" s="38">
        <f t="shared" si="30"/>
        <v>438401.49000000005</v>
      </c>
      <c r="BZ19" s="38">
        <f>SUM(BZ20:BZ28)</f>
        <v>462240.24</v>
      </c>
      <c r="CA19" s="38">
        <f t="shared" ref="CA19:CB19" si="31">SUM(CA20:CA28)</f>
        <v>288170.12999999995</v>
      </c>
      <c r="CB19" s="26">
        <f t="shared" si="31"/>
        <v>393690.36</v>
      </c>
      <c r="CC19" s="26">
        <f t="shared" si="14"/>
        <v>4427111.3100000005</v>
      </c>
      <c r="CE19" s="21"/>
      <c r="CF19" s="70"/>
      <c r="LR19" s="70"/>
      <c r="LS19" s="8"/>
    </row>
    <row r="20" spans="2:331" ht="30" x14ac:dyDescent="0.2">
      <c r="B20" s="9"/>
      <c r="C20" s="10" t="s">
        <v>23</v>
      </c>
      <c r="D20" s="41">
        <v>6401</v>
      </c>
      <c r="E20" s="42">
        <v>6401</v>
      </c>
      <c r="F20" s="43">
        <v>6887</v>
      </c>
      <c r="G20" s="44">
        <v>7092</v>
      </c>
      <c r="H20" s="45">
        <v>6843</v>
      </c>
      <c r="I20" s="13">
        <v>6841</v>
      </c>
      <c r="J20" s="13">
        <v>6950</v>
      </c>
      <c r="K20" s="46">
        <v>6934</v>
      </c>
      <c r="L20" s="47">
        <v>6450</v>
      </c>
      <c r="M20" s="48">
        <v>6421</v>
      </c>
      <c r="N20" s="49">
        <v>6475</v>
      </c>
      <c r="O20" s="50">
        <v>6577</v>
      </c>
      <c r="P20" s="13">
        <f t="shared" si="15"/>
        <v>80272</v>
      </c>
      <c r="Q20" s="41">
        <v>-5182.3</v>
      </c>
      <c r="R20" s="42">
        <v>6330.68</v>
      </c>
      <c r="S20" s="43">
        <v>4816.03</v>
      </c>
      <c r="T20" s="44">
        <v>-2040.94</v>
      </c>
      <c r="U20" s="45">
        <v>-1442</v>
      </c>
      <c r="V20" s="13">
        <v>2792.67</v>
      </c>
      <c r="W20" s="13">
        <v>-4675.74</v>
      </c>
      <c r="X20" s="13">
        <v>0</v>
      </c>
      <c r="Y20" s="47">
        <v>1538.1199999999997</v>
      </c>
      <c r="Z20" s="48">
        <v>-1133.23</v>
      </c>
      <c r="AA20" s="49">
        <v>-453.86</v>
      </c>
      <c r="AB20" s="51">
        <v>0</v>
      </c>
      <c r="AC20" s="15">
        <f t="shared" si="16"/>
        <v>549.4299999999995</v>
      </c>
      <c r="AD20" s="52">
        <f t="shared" ref="AD20:AG28" si="32">D20+Q20</f>
        <v>1218.6999999999998</v>
      </c>
      <c r="AE20" s="53">
        <f t="shared" si="32"/>
        <v>12731.68</v>
      </c>
      <c r="AF20" s="54">
        <f t="shared" si="32"/>
        <v>11703.029999999999</v>
      </c>
      <c r="AG20" s="55">
        <f t="shared" si="32"/>
        <v>5051.0599999999995</v>
      </c>
      <c r="AH20" s="56">
        <f t="shared" si="17"/>
        <v>5401</v>
      </c>
      <c r="AI20" s="57">
        <f t="shared" ref="AI20:AI28" si="33">I20+V20</f>
        <v>9633.67</v>
      </c>
      <c r="AJ20" s="58">
        <f t="shared" si="17"/>
        <v>2274.2600000000002</v>
      </c>
      <c r="AK20" s="59">
        <f t="shared" si="17"/>
        <v>6934</v>
      </c>
      <c r="AL20" s="60">
        <f t="shared" si="17"/>
        <v>7988.12</v>
      </c>
      <c r="AM20" s="61">
        <f t="shared" si="17"/>
        <v>5287.77</v>
      </c>
      <c r="AN20" s="62">
        <f t="shared" si="17"/>
        <v>6021.14</v>
      </c>
      <c r="AO20" s="62">
        <f t="shared" si="17"/>
        <v>6577</v>
      </c>
      <c r="AP20" s="15">
        <f t="shared" si="19"/>
        <v>80821.429999999993</v>
      </c>
      <c r="AQ20" s="41">
        <v>218.7</v>
      </c>
      <c r="AR20" s="42">
        <v>11731.68</v>
      </c>
      <c r="AS20" s="13">
        <v>10217.030000000001</v>
      </c>
      <c r="AT20" s="13">
        <v>7051.06</v>
      </c>
      <c r="AU20" s="13">
        <v>1668</v>
      </c>
      <c r="AV20" s="13">
        <v>7732.67</v>
      </c>
      <c r="AW20" s="13">
        <v>524.26</v>
      </c>
      <c r="AX20" s="13">
        <v>1069.7999999999993</v>
      </c>
      <c r="AY20" s="47">
        <v>6738.12</v>
      </c>
      <c r="AZ20" s="48">
        <v>2544.79</v>
      </c>
      <c r="BA20" s="49">
        <v>1458</v>
      </c>
      <c r="BB20" s="50">
        <v>4056.51</v>
      </c>
      <c r="BC20" s="13">
        <f t="shared" si="20"/>
        <v>55010.620000000017</v>
      </c>
      <c r="BD20" s="41">
        <v>218.7</v>
      </c>
      <c r="BE20" s="42">
        <v>11731.68</v>
      </c>
      <c r="BF20" s="13">
        <v>10217.030000000001</v>
      </c>
      <c r="BG20" s="13">
        <v>7051.06</v>
      </c>
      <c r="BH20" s="13">
        <v>1668</v>
      </c>
      <c r="BI20" s="13">
        <v>7732.67</v>
      </c>
      <c r="BJ20" s="13">
        <v>524.26</v>
      </c>
      <c r="BK20" s="13">
        <v>1069.7999999999993</v>
      </c>
      <c r="BL20" s="47">
        <v>6738.12</v>
      </c>
      <c r="BM20" s="48">
        <v>2544.79</v>
      </c>
      <c r="BN20" s="49">
        <v>1458</v>
      </c>
      <c r="BO20" s="50">
        <v>4056.51</v>
      </c>
      <c r="BP20" s="13">
        <f t="shared" si="12"/>
        <v>55010.620000000017</v>
      </c>
      <c r="BQ20" s="63">
        <f t="shared" ref="BQ20:BT28" si="34">AD20-AQ20</f>
        <v>999.99999999999977</v>
      </c>
      <c r="BR20" s="53">
        <f t="shared" si="34"/>
        <v>1000</v>
      </c>
      <c r="BS20" s="54">
        <f t="shared" si="34"/>
        <v>1485.9999999999982</v>
      </c>
      <c r="BT20" s="55">
        <f>AG20-AT20</f>
        <v>-2000.0000000000009</v>
      </c>
      <c r="BU20" s="56">
        <f t="shared" ref="BU20:CB35" si="35">AH20-AU20</f>
        <v>3733</v>
      </c>
      <c r="BV20" s="57">
        <f t="shared" si="21"/>
        <v>1901</v>
      </c>
      <c r="BW20" s="58">
        <f t="shared" si="35"/>
        <v>1750.0000000000002</v>
      </c>
      <c r="BX20" s="64">
        <v>5864.2</v>
      </c>
      <c r="BY20" s="65">
        <f t="shared" si="35"/>
        <v>1250</v>
      </c>
      <c r="BZ20" s="66">
        <f t="shared" si="35"/>
        <v>2742.9800000000005</v>
      </c>
      <c r="CA20" s="67">
        <f t="shared" si="35"/>
        <v>4563.1400000000003</v>
      </c>
      <c r="CB20" s="68">
        <f>AO20-BB20</f>
        <v>2520.4899999999998</v>
      </c>
      <c r="CC20" s="15">
        <f t="shared" si="14"/>
        <v>25810.809999999976</v>
      </c>
      <c r="LR20" s="21"/>
      <c r="LS20" s="12"/>
    </row>
    <row r="21" spans="2:331" x14ac:dyDescent="0.2">
      <c r="B21" s="9"/>
      <c r="C21" s="10" t="s">
        <v>24</v>
      </c>
      <c r="D21" s="41">
        <v>0</v>
      </c>
      <c r="E21" s="42">
        <v>0</v>
      </c>
      <c r="F21" s="43">
        <v>0</v>
      </c>
      <c r="G21" s="44">
        <v>0</v>
      </c>
      <c r="H21" s="45">
        <v>0</v>
      </c>
      <c r="I21" s="13">
        <v>0</v>
      </c>
      <c r="J21" s="13">
        <v>0</v>
      </c>
      <c r="K21" s="46">
        <v>0</v>
      </c>
      <c r="L21" s="47">
        <v>0</v>
      </c>
      <c r="M21" s="48">
        <v>0</v>
      </c>
      <c r="N21" s="49">
        <v>0</v>
      </c>
      <c r="O21" s="50">
        <v>0</v>
      </c>
      <c r="P21" s="13">
        <f t="shared" si="15"/>
        <v>0</v>
      </c>
      <c r="Q21" s="41">
        <v>0</v>
      </c>
      <c r="R21" s="42">
        <v>0</v>
      </c>
      <c r="S21" s="43">
        <v>0</v>
      </c>
      <c r="T21" s="44">
        <v>0</v>
      </c>
      <c r="U21" s="45"/>
      <c r="V21" s="13"/>
      <c r="W21" s="13">
        <v>0</v>
      </c>
      <c r="X21" s="13"/>
      <c r="Y21" s="47">
        <v>465.19</v>
      </c>
      <c r="Z21" s="48">
        <v>1133.23</v>
      </c>
      <c r="AA21" s="49">
        <v>453.86</v>
      </c>
      <c r="AB21" s="51">
        <v>1702.37</v>
      </c>
      <c r="AC21" s="15">
        <f t="shared" si="16"/>
        <v>3754.65</v>
      </c>
      <c r="AD21" s="52">
        <f t="shared" si="32"/>
        <v>0</v>
      </c>
      <c r="AE21" s="53">
        <f t="shared" si="32"/>
        <v>0</v>
      </c>
      <c r="AF21" s="54">
        <f t="shared" si="32"/>
        <v>0</v>
      </c>
      <c r="AG21" s="55">
        <f t="shared" si="32"/>
        <v>0</v>
      </c>
      <c r="AH21" s="56">
        <f t="shared" si="17"/>
        <v>0</v>
      </c>
      <c r="AI21" s="57">
        <f t="shared" si="33"/>
        <v>0</v>
      </c>
      <c r="AJ21" s="58">
        <f t="shared" si="17"/>
        <v>0</v>
      </c>
      <c r="AK21" s="59">
        <f t="shared" si="17"/>
        <v>0</v>
      </c>
      <c r="AL21" s="60">
        <f t="shared" si="17"/>
        <v>465.19</v>
      </c>
      <c r="AM21" s="61">
        <f t="shared" si="17"/>
        <v>1133.23</v>
      </c>
      <c r="AN21" s="62">
        <f t="shared" si="17"/>
        <v>453.86</v>
      </c>
      <c r="AO21" s="62">
        <f t="shared" si="17"/>
        <v>1702.37</v>
      </c>
      <c r="AP21" s="15">
        <f t="shared" si="19"/>
        <v>3754.65</v>
      </c>
      <c r="AQ21" s="41">
        <v>0</v>
      </c>
      <c r="AR21" s="42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/>
      <c r="AY21" s="47">
        <v>465.19</v>
      </c>
      <c r="AZ21" s="48">
        <v>1133.23</v>
      </c>
      <c r="BA21" s="49">
        <v>453.86</v>
      </c>
      <c r="BB21" s="50">
        <v>1702.37</v>
      </c>
      <c r="BC21" s="13">
        <f t="shared" si="20"/>
        <v>3754.65</v>
      </c>
      <c r="BD21" s="41">
        <v>0</v>
      </c>
      <c r="BE21" s="42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/>
      <c r="BL21" s="47">
        <v>465.19</v>
      </c>
      <c r="BM21" s="48">
        <v>1133.23</v>
      </c>
      <c r="BN21" s="49">
        <v>453.86</v>
      </c>
      <c r="BO21" s="50">
        <v>1702.37</v>
      </c>
      <c r="BP21" s="13">
        <f t="shared" si="12"/>
        <v>3754.65</v>
      </c>
      <c r="BQ21" s="63">
        <f t="shared" si="34"/>
        <v>0</v>
      </c>
      <c r="BR21" s="53">
        <f t="shared" si="34"/>
        <v>0</v>
      </c>
      <c r="BS21" s="54">
        <f t="shared" si="34"/>
        <v>0</v>
      </c>
      <c r="BT21" s="55">
        <f>AG21-AT21</f>
        <v>0</v>
      </c>
      <c r="BU21" s="56">
        <f t="shared" si="35"/>
        <v>0</v>
      </c>
      <c r="BV21" s="57">
        <f t="shared" si="21"/>
        <v>0</v>
      </c>
      <c r="BW21" s="58">
        <f t="shared" si="35"/>
        <v>0</v>
      </c>
      <c r="BX21" s="64">
        <v>0</v>
      </c>
      <c r="BY21" s="65">
        <f t="shared" si="35"/>
        <v>0</v>
      </c>
      <c r="BZ21" s="66">
        <f t="shared" si="35"/>
        <v>0</v>
      </c>
      <c r="CA21" s="67">
        <f t="shared" si="35"/>
        <v>0</v>
      </c>
      <c r="CB21" s="68">
        <f t="shared" si="13"/>
        <v>0</v>
      </c>
      <c r="CC21" s="15">
        <f t="shared" si="14"/>
        <v>0</v>
      </c>
      <c r="CE21" s="21"/>
      <c r="CF21" s="21"/>
      <c r="LR21" s="21"/>
      <c r="LS21" s="12"/>
    </row>
    <row r="22" spans="2:331" x14ac:dyDescent="0.2">
      <c r="B22" s="9"/>
      <c r="C22" s="10" t="s">
        <v>25</v>
      </c>
      <c r="D22" s="41">
        <v>501000</v>
      </c>
      <c r="E22" s="42">
        <v>501000</v>
      </c>
      <c r="F22" s="43">
        <v>501000</v>
      </c>
      <c r="G22" s="44">
        <v>501000</v>
      </c>
      <c r="H22" s="45">
        <v>501000</v>
      </c>
      <c r="I22" s="13">
        <v>501000</v>
      </c>
      <c r="J22" s="13">
        <v>501000</v>
      </c>
      <c r="K22" s="46">
        <v>501000</v>
      </c>
      <c r="L22" s="47">
        <v>501000</v>
      </c>
      <c r="M22" s="48">
        <v>501000</v>
      </c>
      <c r="N22" s="49">
        <v>501000</v>
      </c>
      <c r="O22" s="50">
        <v>501000</v>
      </c>
      <c r="P22" s="13">
        <f t="shared" si="15"/>
        <v>6012000</v>
      </c>
      <c r="Q22" s="41">
        <v>83110.81</v>
      </c>
      <c r="R22" s="42">
        <v>231169.43</v>
      </c>
      <c r="S22" s="43">
        <v>0</v>
      </c>
      <c r="T22" s="44">
        <v>-11106.29</v>
      </c>
      <c r="U22" s="45"/>
      <c r="V22" s="13">
        <v>-1000</v>
      </c>
      <c r="W22" s="13">
        <v>-1000</v>
      </c>
      <c r="X22" s="13">
        <v>0</v>
      </c>
      <c r="Y22" s="47">
        <v>0</v>
      </c>
      <c r="Z22" s="48">
        <v>0</v>
      </c>
      <c r="AA22" s="49">
        <v>-156113.66</v>
      </c>
      <c r="AB22" s="51">
        <v>0</v>
      </c>
      <c r="AC22" s="15">
        <f t="shared" si="16"/>
        <v>145060.29</v>
      </c>
      <c r="AD22" s="52">
        <f t="shared" si="32"/>
        <v>584110.81000000006</v>
      </c>
      <c r="AE22" s="53">
        <f t="shared" si="32"/>
        <v>732169.42999999993</v>
      </c>
      <c r="AF22" s="54">
        <f t="shared" si="32"/>
        <v>501000</v>
      </c>
      <c r="AG22" s="55">
        <f t="shared" si="32"/>
        <v>489893.71</v>
      </c>
      <c r="AH22" s="56">
        <f t="shared" si="17"/>
        <v>501000</v>
      </c>
      <c r="AI22" s="57">
        <f t="shared" si="33"/>
        <v>500000</v>
      </c>
      <c r="AJ22" s="58">
        <f t="shared" si="17"/>
        <v>500000</v>
      </c>
      <c r="AK22" s="59">
        <f t="shared" si="17"/>
        <v>501000</v>
      </c>
      <c r="AL22" s="60">
        <f t="shared" si="17"/>
        <v>501000</v>
      </c>
      <c r="AM22" s="61">
        <f t="shared" si="17"/>
        <v>501000</v>
      </c>
      <c r="AN22" s="62">
        <f t="shared" si="17"/>
        <v>344886.33999999997</v>
      </c>
      <c r="AO22" s="62">
        <f t="shared" si="17"/>
        <v>501000</v>
      </c>
      <c r="AP22" s="15">
        <f t="shared" si="19"/>
        <v>6157060.29</v>
      </c>
      <c r="AQ22" s="41">
        <v>584110.81000000006</v>
      </c>
      <c r="AR22" s="42">
        <v>732169.43</v>
      </c>
      <c r="AS22" s="13">
        <v>244668.66</v>
      </c>
      <c r="AT22" s="13">
        <f>9642.82+19005.47</f>
        <v>28648.29</v>
      </c>
      <c r="AU22" s="13">
        <v>16454.73</v>
      </c>
      <c r="AV22" s="13">
        <v>14230.3</v>
      </c>
      <c r="AW22" s="13">
        <v>14161.89</v>
      </c>
      <c r="AX22" s="13">
        <v>12676.58</v>
      </c>
      <c r="AY22" s="47">
        <v>89979.17</v>
      </c>
      <c r="AZ22" s="48">
        <v>124048.29</v>
      </c>
      <c r="BA22" s="49">
        <v>109200.95</v>
      </c>
      <c r="BB22" s="50">
        <v>140183.48000000001</v>
      </c>
      <c r="BC22" s="13">
        <f t="shared" si="20"/>
        <v>2110532.58</v>
      </c>
      <c r="BD22" s="41">
        <v>584110.81000000006</v>
      </c>
      <c r="BE22" s="42">
        <v>732169.43</v>
      </c>
      <c r="BF22" s="13">
        <v>244668.66</v>
      </c>
      <c r="BG22" s="13">
        <f>9642.82+19005.47</f>
        <v>28648.29</v>
      </c>
      <c r="BH22" s="13">
        <v>16454.73</v>
      </c>
      <c r="BI22" s="13">
        <v>14230.3</v>
      </c>
      <c r="BJ22" s="13">
        <v>14161.89</v>
      </c>
      <c r="BK22" s="13">
        <v>12676.58</v>
      </c>
      <c r="BL22" s="47">
        <v>89979.17</v>
      </c>
      <c r="BM22" s="48">
        <v>124048.29</v>
      </c>
      <c r="BN22" s="49">
        <v>109200.95</v>
      </c>
      <c r="BO22" s="50">
        <v>140183.48000000001</v>
      </c>
      <c r="BP22" s="13">
        <f t="shared" si="12"/>
        <v>2110532.58</v>
      </c>
      <c r="BQ22" s="63">
        <f t="shared" si="34"/>
        <v>0</v>
      </c>
      <c r="BR22" s="53">
        <f t="shared" si="34"/>
        <v>0</v>
      </c>
      <c r="BS22" s="54">
        <f t="shared" si="34"/>
        <v>256331.34</v>
      </c>
      <c r="BT22" s="55">
        <f t="shared" si="34"/>
        <v>461245.42000000004</v>
      </c>
      <c r="BU22" s="56">
        <f t="shared" si="35"/>
        <v>484545.27</v>
      </c>
      <c r="BV22" s="57">
        <f t="shared" si="21"/>
        <v>485769.7</v>
      </c>
      <c r="BW22" s="58">
        <f t="shared" si="35"/>
        <v>485838.11</v>
      </c>
      <c r="BX22" s="64">
        <v>488323.42</v>
      </c>
      <c r="BY22" s="65">
        <f t="shared" si="35"/>
        <v>411020.83</v>
      </c>
      <c r="BZ22" s="66">
        <f t="shared" si="35"/>
        <v>376951.71</v>
      </c>
      <c r="CA22" s="67">
        <f t="shared" si="35"/>
        <v>235685.38999999996</v>
      </c>
      <c r="CB22" s="68">
        <f>AO22-BB22</f>
        <v>360816.52</v>
      </c>
      <c r="CC22" s="15">
        <f t="shared" si="14"/>
        <v>4046527.71</v>
      </c>
      <c r="CE22" s="21"/>
      <c r="CF22" s="21"/>
      <c r="LR22" s="21"/>
      <c r="LS22" s="12"/>
    </row>
    <row r="23" spans="2:331" x14ac:dyDescent="0.2">
      <c r="B23" s="9"/>
      <c r="C23" s="10" t="s">
        <v>26</v>
      </c>
      <c r="D23" s="41">
        <v>15100</v>
      </c>
      <c r="E23" s="42">
        <v>15443</v>
      </c>
      <c r="F23" s="43">
        <v>15912</v>
      </c>
      <c r="G23" s="44">
        <v>16255</v>
      </c>
      <c r="H23" s="45">
        <v>15838</v>
      </c>
      <c r="I23" s="13">
        <v>15835</v>
      </c>
      <c r="J23" s="13">
        <v>16017</v>
      </c>
      <c r="K23" s="46">
        <v>15990</v>
      </c>
      <c r="L23" s="47">
        <v>15183</v>
      </c>
      <c r="M23" s="48">
        <v>15135</v>
      </c>
      <c r="N23" s="49">
        <v>18725</v>
      </c>
      <c r="O23" s="50">
        <v>7395</v>
      </c>
      <c r="P23" s="13">
        <f t="shared" si="15"/>
        <v>182828</v>
      </c>
      <c r="Q23" s="41">
        <v>-9874.66</v>
      </c>
      <c r="R23" s="42">
        <v>-12625.73</v>
      </c>
      <c r="S23" s="43">
        <v>-10090.219999999999</v>
      </c>
      <c r="T23" s="44">
        <v>-7041.06</v>
      </c>
      <c r="U23" s="45">
        <v>-2939</v>
      </c>
      <c r="V23" s="13">
        <v>-12735</v>
      </c>
      <c r="W23" s="13">
        <v>-5180</v>
      </c>
      <c r="X23" s="13">
        <v>0</v>
      </c>
      <c r="Y23" s="47">
        <v>-2003.31</v>
      </c>
      <c r="Z23" s="48">
        <v>0</v>
      </c>
      <c r="AA23" s="49">
        <v>0</v>
      </c>
      <c r="AB23" s="51">
        <v>-1702.37</v>
      </c>
      <c r="AC23" s="15">
        <f t="shared" si="16"/>
        <v>-64191.35</v>
      </c>
      <c r="AD23" s="52">
        <f t="shared" si="32"/>
        <v>5225.34</v>
      </c>
      <c r="AE23" s="53">
        <f t="shared" si="32"/>
        <v>2817.2700000000004</v>
      </c>
      <c r="AF23" s="54">
        <f t="shared" si="32"/>
        <v>5821.7800000000007</v>
      </c>
      <c r="AG23" s="55">
        <f t="shared" si="32"/>
        <v>9213.9399999999987</v>
      </c>
      <c r="AH23" s="56">
        <f t="shared" si="17"/>
        <v>12899</v>
      </c>
      <c r="AI23" s="57">
        <f t="shared" si="33"/>
        <v>3100</v>
      </c>
      <c r="AJ23" s="58">
        <f t="shared" si="17"/>
        <v>10837</v>
      </c>
      <c r="AK23" s="59">
        <f t="shared" si="17"/>
        <v>15990</v>
      </c>
      <c r="AL23" s="60">
        <f t="shared" si="17"/>
        <v>13179.69</v>
      </c>
      <c r="AM23" s="61">
        <f t="shared" si="17"/>
        <v>15135</v>
      </c>
      <c r="AN23" s="62">
        <f t="shared" si="17"/>
        <v>18725</v>
      </c>
      <c r="AO23" s="62">
        <f t="shared" si="17"/>
        <v>5692.63</v>
      </c>
      <c r="AP23" s="15">
        <f t="shared" si="19"/>
        <v>118636.65</v>
      </c>
      <c r="AQ23" s="41">
        <v>3024.34</v>
      </c>
      <c r="AR23" s="42">
        <v>273.27</v>
      </c>
      <c r="AS23" s="13">
        <v>5821.78</v>
      </c>
      <c r="AT23" s="13">
        <v>1260</v>
      </c>
      <c r="AU23" s="13">
        <v>232</v>
      </c>
      <c r="AV23" s="13">
        <v>0</v>
      </c>
      <c r="AW23" s="13">
        <v>7920</v>
      </c>
      <c r="AX23" s="13">
        <v>0</v>
      </c>
      <c r="AY23" s="47">
        <v>2376.52</v>
      </c>
      <c r="AZ23" s="48">
        <v>0</v>
      </c>
      <c r="BA23" s="49">
        <v>0</v>
      </c>
      <c r="BB23" s="50">
        <v>0</v>
      </c>
      <c r="BC23" s="13">
        <f t="shared" si="20"/>
        <v>20907.91</v>
      </c>
      <c r="BD23" s="41">
        <v>3024.34</v>
      </c>
      <c r="BE23" s="42">
        <v>273.27</v>
      </c>
      <c r="BF23" s="13">
        <v>5821.78</v>
      </c>
      <c r="BG23" s="13">
        <v>1260</v>
      </c>
      <c r="BH23" s="13">
        <v>232</v>
      </c>
      <c r="BI23" s="13">
        <v>0</v>
      </c>
      <c r="BJ23" s="13">
        <v>7920</v>
      </c>
      <c r="BK23" s="13">
        <v>0</v>
      </c>
      <c r="BL23" s="47">
        <v>2376.52</v>
      </c>
      <c r="BM23" s="48">
        <v>0</v>
      </c>
      <c r="BN23" s="49">
        <v>0</v>
      </c>
      <c r="BO23" s="50">
        <v>0</v>
      </c>
      <c r="BP23" s="13">
        <f t="shared" si="12"/>
        <v>20907.91</v>
      </c>
      <c r="BQ23" s="63">
        <f t="shared" si="34"/>
        <v>2201</v>
      </c>
      <c r="BR23" s="53">
        <f t="shared" si="34"/>
        <v>2544.0000000000005</v>
      </c>
      <c r="BS23" s="54">
        <f t="shared" si="34"/>
        <v>0</v>
      </c>
      <c r="BT23" s="55">
        <f t="shared" si="34"/>
        <v>7953.9399999999987</v>
      </c>
      <c r="BU23" s="56">
        <f t="shared" si="35"/>
        <v>12667</v>
      </c>
      <c r="BV23" s="57">
        <f t="shared" si="21"/>
        <v>3100</v>
      </c>
      <c r="BW23" s="58">
        <f t="shared" si="35"/>
        <v>2917</v>
      </c>
      <c r="BX23" s="64">
        <v>15990</v>
      </c>
      <c r="BY23" s="65">
        <f t="shared" si="35"/>
        <v>10803.17</v>
      </c>
      <c r="BZ23" s="66">
        <f t="shared" si="35"/>
        <v>15135</v>
      </c>
      <c r="CA23" s="67">
        <f t="shared" si="35"/>
        <v>18725</v>
      </c>
      <c r="CB23" s="68">
        <f t="shared" si="13"/>
        <v>5692.63</v>
      </c>
      <c r="CC23" s="15">
        <f t="shared" si="14"/>
        <v>97728.739999999991</v>
      </c>
      <c r="CE23" s="21"/>
      <c r="CF23" s="21"/>
      <c r="LS23" s="12"/>
    </row>
    <row r="24" spans="2:331" x14ac:dyDescent="0.2">
      <c r="B24" s="9"/>
      <c r="C24" s="10" t="s">
        <v>27</v>
      </c>
      <c r="D24" s="41">
        <v>0</v>
      </c>
      <c r="E24" s="42">
        <v>0</v>
      </c>
      <c r="F24" s="43">
        <v>0</v>
      </c>
      <c r="G24" s="44">
        <v>0</v>
      </c>
      <c r="H24" s="45">
        <v>0</v>
      </c>
      <c r="I24" s="13">
        <v>0</v>
      </c>
      <c r="J24" s="13">
        <v>0</v>
      </c>
      <c r="K24" s="46">
        <v>0</v>
      </c>
      <c r="L24" s="47">
        <v>0</v>
      </c>
      <c r="M24" s="48">
        <v>0</v>
      </c>
      <c r="N24" s="49">
        <v>0</v>
      </c>
      <c r="O24" s="50">
        <v>0</v>
      </c>
      <c r="P24" s="13">
        <f t="shared" si="15"/>
        <v>0</v>
      </c>
      <c r="Q24" s="41">
        <v>0</v>
      </c>
      <c r="R24" s="42">
        <v>0</v>
      </c>
      <c r="S24" s="43">
        <v>0</v>
      </c>
      <c r="T24" s="44">
        <v>0</v>
      </c>
      <c r="U24" s="45"/>
      <c r="V24" s="13"/>
      <c r="W24" s="13">
        <v>0</v>
      </c>
      <c r="X24" s="13"/>
      <c r="Y24" s="47">
        <v>0</v>
      </c>
      <c r="Z24" s="48">
        <v>0</v>
      </c>
      <c r="AA24" s="49">
        <v>0</v>
      </c>
      <c r="AB24" s="51">
        <v>0</v>
      </c>
      <c r="AC24" s="15">
        <f t="shared" si="16"/>
        <v>0</v>
      </c>
      <c r="AD24" s="52">
        <f t="shared" si="32"/>
        <v>0</v>
      </c>
      <c r="AE24" s="53">
        <f t="shared" si="32"/>
        <v>0</v>
      </c>
      <c r="AF24" s="54">
        <f t="shared" si="32"/>
        <v>0</v>
      </c>
      <c r="AG24" s="55">
        <f t="shared" si="32"/>
        <v>0</v>
      </c>
      <c r="AH24" s="56">
        <f t="shared" si="17"/>
        <v>0</v>
      </c>
      <c r="AI24" s="57">
        <f t="shared" si="33"/>
        <v>0</v>
      </c>
      <c r="AJ24" s="58">
        <f t="shared" si="17"/>
        <v>0</v>
      </c>
      <c r="AK24" s="59">
        <f t="shared" si="17"/>
        <v>0</v>
      </c>
      <c r="AL24" s="60">
        <f t="shared" si="17"/>
        <v>0</v>
      </c>
      <c r="AM24" s="61">
        <f t="shared" si="17"/>
        <v>0</v>
      </c>
      <c r="AN24" s="62">
        <f t="shared" si="17"/>
        <v>0</v>
      </c>
      <c r="AO24" s="62">
        <f t="shared" si="17"/>
        <v>0</v>
      </c>
      <c r="AP24" s="15">
        <f t="shared" si="19"/>
        <v>0</v>
      </c>
      <c r="AQ24" s="41">
        <v>0</v>
      </c>
      <c r="AR24" s="42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/>
      <c r="AY24" s="47">
        <v>0</v>
      </c>
      <c r="AZ24" s="48">
        <v>0</v>
      </c>
      <c r="BA24" s="49">
        <v>0</v>
      </c>
      <c r="BB24" s="50">
        <v>0</v>
      </c>
      <c r="BC24" s="13">
        <f t="shared" si="20"/>
        <v>0</v>
      </c>
      <c r="BD24" s="41">
        <v>0</v>
      </c>
      <c r="BE24" s="42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/>
      <c r="BL24" s="47">
        <v>0</v>
      </c>
      <c r="BM24" s="48">
        <v>0</v>
      </c>
      <c r="BN24" s="49">
        <v>0</v>
      </c>
      <c r="BO24" s="50">
        <v>0</v>
      </c>
      <c r="BP24" s="13">
        <f t="shared" si="12"/>
        <v>0</v>
      </c>
      <c r="BQ24" s="63">
        <f t="shared" si="34"/>
        <v>0</v>
      </c>
      <c r="BR24" s="53">
        <f t="shared" si="34"/>
        <v>0</v>
      </c>
      <c r="BS24" s="54">
        <f t="shared" si="34"/>
        <v>0</v>
      </c>
      <c r="BT24" s="55">
        <f t="shared" si="34"/>
        <v>0</v>
      </c>
      <c r="BU24" s="56">
        <f t="shared" si="35"/>
        <v>0</v>
      </c>
      <c r="BV24" s="57">
        <f t="shared" si="21"/>
        <v>0</v>
      </c>
      <c r="BW24" s="58">
        <f t="shared" si="35"/>
        <v>0</v>
      </c>
      <c r="BX24" s="64">
        <v>0</v>
      </c>
      <c r="BY24" s="65">
        <f t="shared" si="35"/>
        <v>0</v>
      </c>
      <c r="BZ24" s="66">
        <f t="shared" si="35"/>
        <v>0</v>
      </c>
      <c r="CA24" s="67">
        <f t="shared" si="35"/>
        <v>0</v>
      </c>
      <c r="CB24" s="68">
        <f t="shared" si="13"/>
        <v>0</v>
      </c>
      <c r="CC24" s="15">
        <f t="shared" si="14"/>
        <v>0</v>
      </c>
      <c r="CE24" s="21"/>
      <c r="CF24" s="21"/>
      <c r="LR24" s="21"/>
      <c r="LS24" s="12"/>
    </row>
    <row r="25" spans="2:331" x14ac:dyDescent="0.2">
      <c r="B25" s="9"/>
      <c r="C25" s="10" t="s">
        <v>28</v>
      </c>
      <c r="D25" s="41">
        <v>23084</v>
      </c>
      <c r="E25" s="42">
        <v>41671</v>
      </c>
      <c r="F25" s="43">
        <v>30229</v>
      </c>
      <c r="G25" s="44">
        <v>48537</v>
      </c>
      <c r="H25" s="45">
        <v>24912</v>
      </c>
      <c r="I25" s="13">
        <v>21394</v>
      </c>
      <c r="J25" s="13">
        <v>49372</v>
      </c>
      <c r="K25" s="46">
        <v>24709</v>
      </c>
      <c r="L25" s="47">
        <v>24817</v>
      </c>
      <c r="M25" s="48">
        <v>61341</v>
      </c>
      <c r="N25" s="49">
        <v>44051</v>
      </c>
      <c r="O25" s="50">
        <v>43883</v>
      </c>
      <c r="P25" s="13">
        <f t="shared" si="15"/>
        <v>438000</v>
      </c>
      <c r="Q25" s="41">
        <v>1993.38</v>
      </c>
      <c r="R25" s="42">
        <v>8050.25</v>
      </c>
      <c r="S25" s="43">
        <v>8200.5400000000009</v>
      </c>
      <c r="T25" s="44">
        <v>3879</v>
      </c>
      <c r="U25" s="45">
        <v>17608</v>
      </c>
      <c r="V25" s="13">
        <v>-5749.31</v>
      </c>
      <c r="W25" s="13">
        <v>-17404.37</v>
      </c>
      <c r="X25" s="13">
        <v>0</v>
      </c>
      <c r="Y25" s="47">
        <v>0</v>
      </c>
      <c r="Z25" s="48">
        <v>0</v>
      </c>
      <c r="AA25" s="49">
        <v>0</v>
      </c>
      <c r="AB25" s="51">
        <v>0</v>
      </c>
      <c r="AC25" s="15">
        <f t="shared" si="16"/>
        <v>16577.490000000002</v>
      </c>
      <c r="AD25" s="52">
        <f t="shared" si="32"/>
        <v>25077.38</v>
      </c>
      <c r="AE25" s="53">
        <f t="shared" si="32"/>
        <v>49721.25</v>
      </c>
      <c r="AF25" s="54">
        <f t="shared" si="32"/>
        <v>38429.54</v>
      </c>
      <c r="AG25" s="55">
        <f t="shared" si="32"/>
        <v>52416</v>
      </c>
      <c r="AH25" s="56">
        <f t="shared" si="17"/>
        <v>42520</v>
      </c>
      <c r="AI25" s="57">
        <f t="shared" si="33"/>
        <v>15644.689999999999</v>
      </c>
      <c r="AJ25" s="58">
        <f t="shared" si="17"/>
        <v>31967.63</v>
      </c>
      <c r="AK25" s="59">
        <f t="shared" si="17"/>
        <v>24709</v>
      </c>
      <c r="AL25" s="60">
        <f t="shared" si="17"/>
        <v>24817</v>
      </c>
      <c r="AM25" s="61">
        <f t="shared" si="17"/>
        <v>61341</v>
      </c>
      <c r="AN25" s="62">
        <f t="shared" si="17"/>
        <v>44051</v>
      </c>
      <c r="AO25" s="62">
        <f t="shared" si="17"/>
        <v>43883</v>
      </c>
      <c r="AP25" s="15">
        <f t="shared" si="19"/>
        <v>454577.49</v>
      </c>
      <c r="AQ25" s="41">
        <v>22493.38</v>
      </c>
      <c r="AR25" s="42">
        <v>28550.25</v>
      </c>
      <c r="AS25" s="13">
        <v>38429.54</v>
      </c>
      <c r="AT25" s="13">
        <v>34500</v>
      </c>
      <c r="AU25" s="13">
        <v>24616.33</v>
      </c>
      <c r="AV25" s="13">
        <v>24250.69</v>
      </c>
      <c r="AW25" s="13">
        <v>3095.63</v>
      </c>
      <c r="AX25" s="13">
        <v>9889.25</v>
      </c>
      <c r="AY25" s="47">
        <v>15501.22</v>
      </c>
      <c r="AZ25" s="48">
        <v>0</v>
      </c>
      <c r="BA25" s="49">
        <v>21027.4</v>
      </c>
      <c r="BB25" s="50">
        <v>23829.84</v>
      </c>
      <c r="BC25" s="13">
        <f t="shared" si="20"/>
        <v>246183.53</v>
      </c>
      <c r="BD25" s="41">
        <v>22493.38</v>
      </c>
      <c r="BE25" s="42">
        <v>28550.25</v>
      </c>
      <c r="BF25" s="13">
        <v>38429.54</v>
      </c>
      <c r="BG25" s="13">
        <v>34500</v>
      </c>
      <c r="BH25" s="13">
        <v>24616.33</v>
      </c>
      <c r="BI25" s="13">
        <v>24250.69</v>
      </c>
      <c r="BJ25" s="13">
        <v>3095.63</v>
      </c>
      <c r="BK25" s="13">
        <v>9889.25</v>
      </c>
      <c r="BL25" s="47">
        <v>15501.22</v>
      </c>
      <c r="BM25" s="48">
        <v>0</v>
      </c>
      <c r="BN25" s="49">
        <v>21027.4</v>
      </c>
      <c r="BO25" s="50">
        <v>23829.84</v>
      </c>
      <c r="BP25" s="13">
        <f t="shared" si="12"/>
        <v>246183.53</v>
      </c>
      <c r="BQ25" s="63">
        <f t="shared" si="34"/>
        <v>2584</v>
      </c>
      <c r="BR25" s="53">
        <f t="shared" si="34"/>
        <v>21171</v>
      </c>
      <c r="BS25" s="54">
        <f t="shared" si="34"/>
        <v>0</v>
      </c>
      <c r="BT25" s="55">
        <f t="shared" si="34"/>
        <v>17916</v>
      </c>
      <c r="BU25" s="56">
        <f t="shared" si="35"/>
        <v>17903.669999999998</v>
      </c>
      <c r="BV25" s="57">
        <f t="shared" si="21"/>
        <v>-8606</v>
      </c>
      <c r="BW25" s="58">
        <f t="shared" si="35"/>
        <v>28872</v>
      </c>
      <c r="BX25" s="64">
        <v>14819.75</v>
      </c>
      <c r="BY25" s="65">
        <f t="shared" si="35"/>
        <v>9315.7800000000007</v>
      </c>
      <c r="BZ25" s="66">
        <f t="shared" si="35"/>
        <v>61341</v>
      </c>
      <c r="CA25" s="67">
        <f t="shared" si="35"/>
        <v>23023.599999999999</v>
      </c>
      <c r="CB25" s="68">
        <f t="shared" si="13"/>
        <v>20053.16</v>
      </c>
      <c r="CC25" s="15">
        <f t="shared" si="14"/>
        <v>208393.96</v>
      </c>
      <c r="CE25" s="21"/>
      <c r="CF25" s="21"/>
      <c r="LR25" s="21"/>
      <c r="LS25" s="12"/>
    </row>
    <row r="26" spans="2:331" ht="15.75" x14ac:dyDescent="0.25">
      <c r="B26" s="9"/>
      <c r="C26" s="10" t="s">
        <v>29</v>
      </c>
      <c r="D26" s="41">
        <v>0</v>
      </c>
      <c r="E26" s="42">
        <v>0</v>
      </c>
      <c r="F26" s="43">
        <v>0</v>
      </c>
      <c r="G26" s="44">
        <v>0</v>
      </c>
      <c r="H26" s="45">
        <v>0</v>
      </c>
      <c r="I26" s="13">
        <v>0</v>
      </c>
      <c r="J26" s="13">
        <v>0</v>
      </c>
      <c r="K26" s="46">
        <v>0</v>
      </c>
      <c r="L26" s="47">
        <v>0</v>
      </c>
      <c r="M26" s="48">
        <v>0</v>
      </c>
      <c r="N26" s="49">
        <v>0</v>
      </c>
      <c r="O26" s="50">
        <v>0</v>
      </c>
      <c r="P26" s="13">
        <f t="shared" si="15"/>
        <v>0</v>
      </c>
      <c r="Q26" s="41">
        <v>0</v>
      </c>
      <c r="R26" s="42">
        <v>0</v>
      </c>
      <c r="S26" s="43">
        <v>0</v>
      </c>
      <c r="T26" s="44">
        <v>0</v>
      </c>
      <c r="U26" s="45"/>
      <c r="V26" s="13"/>
      <c r="W26" s="13">
        <v>0</v>
      </c>
      <c r="X26" s="13"/>
      <c r="Y26" s="47">
        <v>0</v>
      </c>
      <c r="Z26" s="48">
        <v>0</v>
      </c>
      <c r="AA26" s="49">
        <v>0</v>
      </c>
      <c r="AB26" s="51">
        <v>0</v>
      </c>
      <c r="AC26" s="15">
        <f t="shared" si="16"/>
        <v>0</v>
      </c>
      <c r="AD26" s="52">
        <f t="shared" si="32"/>
        <v>0</v>
      </c>
      <c r="AE26" s="53">
        <f t="shared" si="32"/>
        <v>0</v>
      </c>
      <c r="AF26" s="54">
        <f t="shared" si="32"/>
        <v>0</v>
      </c>
      <c r="AG26" s="55">
        <f t="shared" si="32"/>
        <v>0</v>
      </c>
      <c r="AH26" s="56">
        <f t="shared" si="17"/>
        <v>0</v>
      </c>
      <c r="AI26" s="57">
        <f t="shared" si="33"/>
        <v>0</v>
      </c>
      <c r="AJ26" s="58">
        <f t="shared" si="17"/>
        <v>0</v>
      </c>
      <c r="AK26" s="59">
        <f t="shared" si="17"/>
        <v>0</v>
      </c>
      <c r="AL26" s="60">
        <f t="shared" si="17"/>
        <v>0</v>
      </c>
      <c r="AM26" s="61">
        <f t="shared" si="17"/>
        <v>0</v>
      </c>
      <c r="AN26" s="62">
        <f t="shared" si="17"/>
        <v>0</v>
      </c>
      <c r="AO26" s="62">
        <f t="shared" si="17"/>
        <v>0</v>
      </c>
      <c r="AP26" s="15">
        <f t="shared" si="19"/>
        <v>0</v>
      </c>
      <c r="AQ26" s="41">
        <v>0</v>
      </c>
      <c r="AR26" s="42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/>
      <c r="AY26" s="47">
        <v>0</v>
      </c>
      <c r="AZ26" s="48">
        <v>0</v>
      </c>
      <c r="BA26" s="49">
        <v>0</v>
      </c>
      <c r="BB26" s="50">
        <v>0</v>
      </c>
      <c r="BC26" s="13">
        <f t="shared" si="20"/>
        <v>0</v>
      </c>
      <c r="BD26" s="41">
        <v>0</v>
      </c>
      <c r="BE26" s="42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/>
      <c r="BL26" s="47">
        <v>0</v>
      </c>
      <c r="BM26" s="48">
        <v>0</v>
      </c>
      <c r="BN26" s="49">
        <v>0</v>
      </c>
      <c r="BO26" s="50">
        <v>0</v>
      </c>
      <c r="BP26" s="13">
        <f t="shared" si="12"/>
        <v>0</v>
      </c>
      <c r="BQ26" s="63">
        <f t="shared" si="34"/>
        <v>0</v>
      </c>
      <c r="BR26" s="53">
        <f t="shared" si="34"/>
        <v>0</v>
      </c>
      <c r="BS26" s="54">
        <f t="shared" si="34"/>
        <v>0</v>
      </c>
      <c r="BT26" s="55">
        <f t="shared" si="34"/>
        <v>0</v>
      </c>
      <c r="BU26" s="56">
        <f t="shared" si="35"/>
        <v>0</v>
      </c>
      <c r="BV26" s="57">
        <f t="shared" si="21"/>
        <v>0</v>
      </c>
      <c r="BW26" s="58">
        <f t="shared" si="35"/>
        <v>0</v>
      </c>
      <c r="BX26" s="64">
        <v>0</v>
      </c>
      <c r="BY26" s="65">
        <f t="shared" si="35"/>
        <v>0</v>
      </c>
      <c r="BZ26" s="66">
        <f t="shared" si="35"/>
        <v>0</v>
      </c>
      <c r="CA26" s="67">
        <f t="shared" si="35"/>
        <v>0</v>
      </c>
      <c r="CB26" s="68">
        <f t="shared" si="13"/>
        <v>0</v>
      </c>
      <c r="CC26" s="26">
        <f t="shared" si="14"/>
        <v>0</v>
      </c>
      <c r="CE26" s="21"/>
      <c r="CF26" s="21"/>
      <c r="LS26" s="12"/>
    </row>
    <row r="27" spans="2:331" ht="15.75" x14ac:dyDescent="0.25">
      <c r="B27" s="9"/>
      <c r="C27" s="10" t="s">
        <v>30</v>
      </c>
      <c r="D27" s="41">
        <v>0</v>
      </c>
      <c r="E27" s="42">
        <v>0</v>
      </c>
      <c r="F27" s="43">
        <v>0</v>
      </c>
      <c r="G27" s="44">
        <v>0</v>
      </c>
      <c r="H27" s="45">
        <v>0</v>
      </c>
      <c r="I27" s="13">
        <v>0</v>
      </c>
      <c r="J27" s="13">
        <v>0</v>
      </c>
      <c r="K27" s="46">
        <v>0</v>
      </c>
      <c r="L27" s="47">
        <v>0</v>
      </c>
      <c r="M27" s="48">
        <v>0</v>
      </c>
      <c r="N27" s="49">
        <v>0</v>
      </c>
      <c r="O27" s="50">
        <v>0</v>
      </c>
      <c r="P27" s="13">
        <f t="shared" si="15"/>
        <v>0</v>
      </c>
      <c r="Q27" s="41">
        <v>0</v>
      </c>
      <c r="R27" s="42">
        <v>0</v>
      </c>
      <c r="S27" s="43">
        <v>0</v>
      </c>
      <c r="T27" s="44">
        <v>0</v>
      </c>
      <c r="U27" s="45"/>
      <c r="V27" s="13"/>
      <c r="W27" s="13">
        <v>0</v>
      </c>
      <c r="X27" s="13"/>
      <c r="Y27" s="47">
        <v>0</v>
      </c>
      <c r="Z27" s="48">
        <v>0</v>
      </c>
      <c r="AA27" s="49">
        <v>0</v>
      </c>
      <c r="AB27" s="51">
        <v>0</v>
      </c>
      <c r="AC27" s="15">
        <f t="shared" si="16"/>
        <v>0</v>
      </c>
      <c r="AD27" s="52">
        <f t="shared" si="32"/>
        <v>0</v>
      </c>
      <c r="AE27" s="53">
        <f t="shared" si="32"/>
        <v>0</v>
      </c>
      <c r="AF27" s="54">
        <f t="shared" si="32"/>
        <v>0</v>
      </c>
      <c r="AG27" s="55">
        <f t="shared" si="32"/>
        <v>0</v>
      </c>
      <c r="AH27" s="56">
        <f t="shared" si="17"/>
        <v>0</v>
      </c>
      <c r="AI27" s="57">
        <f t="shared" si="33"/>
        <v>0</v>
      </c>
      <c r="AJ27" s="58">
        <f t="shared" si="17"/>
        <v>0</v>
      </c>
      <c r="AK27" s="59">
        <f t="shared" si="17"/>
        <v>0</v>
      </c>
      <c r="AL27" s="60">
        <f t="shared" si="17"/>
        <v>0</v>
      </c>
      <c r="AM27" s="61">
        <f t="shared" si="17"/>
        <v>0</v>
      </c>
      <c r="AN27" s="62">
        <f t="shared" si="17"/>
        <v>0</v>
      </c>
      <c r="AO27" s="62">
        <f t="shared" si="17"/>
        <v>0</v>
      </c>
      <c r="AP27" s="15">
        <f t="shared" si="19"/>
        <v>0</v>
      </c>
      <c r="AQ27" s="41">
        <v>0</v>
      </c>
      <c r="AR27" s="42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/>
      <c r="AY27" s="47">
        <v>0</v>
      </c>
      <c r="AZ27" s="48">
        <v>0</v>
      </c>
      <c r="BA27" s="49">
        <v>0</v>
      </c>
      <c r="BB27" s="50">
        <v>0</v>
      </c>
      <c r="BC27" s="13">
        <f t="shared" si="20"/>
        <v>0</v>
      </c>
      <c r="BD27" s="41">
        <v>0</v>
      </c>
      <c r="BE27" s="42">
        <v>0</v>
      </c>
      <c r="BF27" s="13">
        <v>0</v>
      </c>
      <c r="BG27" s="13">
        <v>0</v>
      </c>
      <c r="BH27" s="13">
        <v>0</v>
      </c>
      <c r="BI27" s="13">
        <v>0</v>
      </c>
      <c r="BJ27" s="13">
        <v>0</v>
      </c>
      <c r="BK27" s="13"/>
      <c r="BL27" s="47">
        <v>0</v>
      </c>
      <c r="BM27" s="48">
        <v>0</v>
      </c>
      <c r="BN27" s="49">
        <v>0</v>
      </c>
      <c r="BO27" s="50">
        <v>0</v>
      </c>
      <c r="BP27" s="13">
        <f t="shared" si="12"/>
        <v>0</v>
      </c>
      <c r="BQ27" s="63">
        <f t="shared" si="34"/>
        <v>0</v>
      </c>
      <c r="BR27" s="53">
        <f t="shared" si="34"/>
        <v>0</v>
      </c>
      <c r="BS27" s="54">
        <f t="shared" si="34"/>
        <v>0</v>
      </c>
      <c r="BT27" s="55">
        <f t="shared" si="34"/>
        <v>0</v>
      </c>
      <c r="BU27" s="56">
        <f t="shared" si="35"/>
        <v>0</v>
      </c>
      <c r="BV27" s="57">
        <f t="shared" si="21"/>
        <v>0</v>
      </c>
      <c r="BW27" s="58">
        <f t="shared" si="35"/>
        <v>0</v>
      </c>
      <c r="BX27" s="64">
        <v>0</v>
      </c>
      <c r="BY27" s="65">
        <f t="shared" si="35"/>
        <v>0</v>
      </c>
      <c r="BZ27" s="66">
        <f t="shared" si="35"/>
        <v>0</v>
      </c>
      <c r="CA27" s="67">
        <f t="shared" si="35"/>
        <v>0</v>
      </c>
      <c r="CB27" s="68">
        <f t="shared" si="13"/>
        <v>0</v>
      </c>
      <c r="CC27" s="26">
        <f t="shared" si="14"/>
        <v>0</v>
      </c>
      <c r="CE27" s="21"/>
      <c r="CF27" s="21"/>
      <c r="LS27" s="12"/>
    </row>
    <row r="28" spans="2:331" x14ac:dyDescent="0.2">
      <c r="B28" s="9"/>
      <c r="C28" s="10" t="s">
        <v>31</v>
      </c>
      <c r="D28" s="41">
        <v>6173</v>
      </c>
      <c r="E28" s="42">
        <v>6173</v>
      </c>
      <c r="F28" s="43">
        <v>6173</v>
      </c>
      <c r="G28" s="44">
        <v>6173</v>
      </c>
      <c r="H28" s="45">
        <v>6173</v>
      </c>
      <c r="I28" s="13">
        <v>6173</v>
      </c>
      <c r="J28" s="13">
        <v>6173</v>
      </c>
      <c r="K28" s="46">
        <v>6173</v>
      </c>
      <c r="L28" s="47">
        <v>6173</v>
      </c>
      <c r="M28" s="48">
        <v>6173</v>
      </c>
      <c r="N28" s="49">
        <v>6173</v>
      </c>
      <c r="O28" s="50">
        <v>6173</v>
      </c>
      <c r="P28" s="13">
        <f t="shared" si="15"/>
        <v>74076</v>
      </c>
      <c r="Q28" s="41">
        <v>-6107</v>
      </c>
      <c r="R28" s="42">
        <v>-3194.89</v>
      </c>
      <c r="S28" s="43">
        <v>230.25</v>
      </c>
      <c r="T28" s="44">
        <v>0</v>
      </c>
      <c r="U28" s="45">
        <v>-1206.73</v>
      </c>
      <c r="V28" s="13">
        <v>-3513.79</v>
      </c>
      <c r="W28" s="13">
        <v>-4178.99</v>
      </c>
      <c r="X28" s="13">
        <v>0</v>
      </c>
      <c r="Y28" s="47">
        <v>0</v>
      </c>
      <c r="Z28" s="48">
        <v>0</v>
      </c>
      <c r="AA28" s="49">
        <v>0</v>
      </c>
      <c r="AB28" s="51">
        <v>0</v>
      </c>
      <c r="AC28" s="15">
        <f t="shared" si="16"/>
        <v>-17971.150000000001</v>
      </c>
      <c r="AD28" s="52">
        <f t="shared" si="32"/>
        <v>66</v>
      </c>
      <c r="AE28" s="53">
        <f t="shared" si="32"/>
        <v>2978.11</v>
      </c>
      <c r="AF28" s="54">
        <f t="shared" si="32"/>
        <v>6403.25</v>
      </c>
      <c r="AG28" s="55">
        <f t="shared" si="32"/>
        <v>6173</v>
      </c>
      <c r="AH28" s="56">
        <f t="shared" si="17"/>
        <v>4966.2700000000004</v>
      </c>
      <c r="AI28" s="57">
        <f t="shared" si="33"/>
        <v>2659.21</v>
      </c>
      <c r="AJ28" s="58">
        <f t="shared" si="17"/>
        <v>1994.0100000000002</v>
      </c>
      <c r="AK28" s="59">
        <f t="shared" si="17"/>
        <v>6173</v>
      </c>
      <c r="AL28" s="60">
        <f t="shared" si="17"/>
        <v>6173</v>
      </c>
      <c r="AM28" s="61">
        <f t="shared" si="17"/>
        <v>6173</v>
      </c>
      <c r="AN28" s="62">
        <f t="shared" si="17"/>
        <v>6173</v>
      </c>
      <c r="AO28" s="62">
        <f t="shared" si="17"/>
        <v>6173</v>
      </c>
      <c r="AP28" s="15">
        <f t="shared" si="19"/>
        <v>56104.85</v>
      </c>
      <c r="AQ28" s="41">
        <v>66</v>
      </c>
      <c r="AR28" s="42">
        <v>2978.11</v>
      </c>
      <c r="AS28" s="13">
        <v>230.25</v>
      </c>
      <c r="AT28" s="13">
        <v>220</v>
      </c>
      <c r="AU28" s="13">
        <v>50</v>
      </c>
      <c r="AV28" s="13">
        <v>86.21</v>
      </c>
      <c r="AW28" s="13">
        <v>1994.01</v>
      </c>
      <c r="AX28" s="13">
        <v>0</v>
      </c>
      <c r="AY28" s="47">
        <v>161.29</v>
      </c>
      <c r="AZ28" s="48">
        <v>103.45</v>
      </c>
      <c r="BA28" s="49">
        <v>0</v>
      </c>
      <c r="BB28" s="50">
        <v>1565.44</v>
      </c>
      <c r="BC28" s="13">
        <f t="shared" si="20"/>
        <v>7454.76</v>
      </c>
      <c r="BD28" s="41">
        <v>66</v>
      </c>
      <c r="BE28" s="42">
        <v>2978.11</v>
      </c>
      <c r="BF28" s="13">
        <v>230.25</v>
      </c>
      <c r="BG28" s="13">
        <v>220</v>
      </c>
      <c r="BH28" s="13">
        <v>50</v>
      </c>
      <c r="BI28" s="13">
        <v>86.21</v>
      </c>
      <c r="BJ28" s="13">
        <v>1994.01</v>
      </c>
      <c r="BK28" s="13">
        <v>0</v>
      </c>
      <c r="BL28" s="47">
        <v>161.29</v>
      </c>
      <c r="BM28" s="48">
        <v>103.45</v>
      </c>
      <c r="BN28" s="49">
        <v>0</v>
      </c>
      <c r="BO28" s="50">
        <v>1565.44</v>
      </c>
      <c r="BP28" s="13">
        <f t="shared" si="12"/>
        <v>7454.76</v>
      </c>
      <c r="BQ28" s="63">
        <f t="shared" si="34"/>
        <v>0</v>
      </c>
      <c r="BR28" s="53">
        <f t="shared" si="34"/>
        <v>0</v>
      </c>
      <c r="BS28" s="54">
        <f t="shared" si="34"/>
        <v>6173</v>
      </c>
      <c r="BT28" s="55">
        <f t="shared" si="34"/>
        <v>5953</v>
      </c>
      <c r="BU28" s="56">
        <f t="shared" si="35"/>
        <v>4916.2700000000004</v>
      </c>
      <c r="BV28" s="57">
        <f t="shared" si="21"/>
        <v>2573</v>
      </c>
      <c r="BW28" s="58">
        <f t="shared" si="35"/>
        <v>0</v>
      </c>
      <c r="BX28" s="64">
        <v>6173</v>
      </c>
      <c r="BY28" s="65">
        <f t="shared" si="35"/>
        <v>6011.71</v>
      </c>
      <c r="BZ28" s="66">
        <f t="shared" si="35"/>
        <v>6069.55</v>
      </c>
      <c r="CA28" s="67">
        <f t="shared" si="35"/>
        <v>6173</v>
      </c>
      <c r="CB28" s="68">
        <f t="shared" si="35"/>
        <v>4607.5599999999995</v>
      </c>
      <c r="CC28" s="15">
        <f t="shared" si="14"/>
        <v>48650.09</v>
      </c>
      <c r="CE28" s="21"/>
      <c r="CF28" s="21"/>
      <c r="LS28" s="12"/>
    </row>
    <row r="29" spans="2:331" s="7" customFormat="1" ht="15.75" x14ac:dyDescent="0.25">
      <c r="B29" s="147" t="s">
        <v>32</v>
      </c>
      <c r="C29" s="148"/>
      <c r="D29" s="26">
        <f t="shared" ref="D29:I29" si="36">SUM(D30:D38)</f>
        <v>308117</v>
      </c>
      <c r="E29" s="26">
        <f t="shared" si="36"/>
        <v>311696</v>
      </c>
      <c r="F29" s="26">
        <f t="shared" si="36"/>
        <v>336372</v>
      </c>
      <c r="G29" s="26">
        <f t="shared" si="36"/>
        <v>318780</v>
      </c>
      <c r="H29" s="26">
        <f t="shared" si="36"/>
        <v>313267</v>
      </c>
      <c r="I29" s="26">
        <f t="shared" si="36"/>
        <v>312836</v>
      </c>
      <c r="J29" s="35">
        <f>SUM(J30:J38)</f>
        <v>317287</v>
      </c>
      <c r="K29" s="26">
        <f t="shared" ref="K29:N29" si="37">SUM(K30:K38)</f>
        <v>314656</v>
      </c>
      <c r="L29" s="26">
        <f t="shared" si="37"/>
        <v>308864</v>
      </c>
      <c r="M29" s="26">
        <f t="shared" si="37"/>
        <v>452757</v>
      </c>
      <c r="N29" s="26">
        <f t="shared" si="37"/>
        <v>261870</v>
      </c>
      <c r="O29" s="26">
        <f t="shared" ref="O29:V29" si="38">SUM(O30:O38)</f>
        <v>312494</v>
      </c>
      <c r="P29" s="26">
        <f t="shared" si="38"/>
        <v>3868996</v>
      </c>
      <c r="Q29" s="26">
        <f t="shared" si="38"/>
        <v>-49848.93</v>
      </c>
      <c r="R29" s="26">
        <f t="shared" si="38"/>
        <v>-92109.349999999991</v>
      </c>
      <c r="S29" s="26">
        <f t="shared" si="38"/>
        <v>-3156.599999999984</v>
      </c>
      <c r="T29" s="26">
        <f t="shared" si="38"/>
        <v>16309.289999999999</v>
      </c>
      <c r="U29" s="26">
        <f t="shared" si="38"/>
        <v>-12020.27</v>
      </c>
      <c r="V29" s="26">
        <f t="shared" si="38"/>
        <v>20205.43</v>
      </c>
      <c r="W29" s="35">
        <f>SUM(W30:W38)</f>
        <v>32439.100000000002</v>
      </c>
      <c r="X29" s="26">
        <v>0</v>
      </c>
      <c r="Y29" s="26">
        <v>4.5474735088646412E-13</v>
      </c>
      <c r="Z29" s="26">
        <f>SUM(Z30:Z38)</f>
        <v>0</v>
      </c>
      <c r="AA29" s="26">
        <f>SUM(AA30:AA38)</f>
        <v>156113.66000000003</v>
      </c>
      <c r="AB29" s="27">
        <f>SUM(AB30:AB38)</f>
        <v>0</v>
      </c>
      <c r="AC29" s="26">
        <f t="shared" ref="AC29:BC29" si="39">SUM(AC30:AC38)</f>
        <v>67932.330000000016</v>
      </c>
      <c r="AD29" s="37">
        <f t="shared" si="39"/>
        <v>258268.07</v>
      </c>
      <c r="AE29" s="38">
        <f t="shared" si="39"/>
        <v>219586.65</v>
      </c>
      <c r="AF29" s="38">
        <f t="shared" si="39"/>
        <v>333215.40000000002</v>
      </c>
      <c r="AG29" s="38">
        <f t="shared" si="39"/>
        <v>335089.29000000004</v>
      </c>
      <c r="AH29" s="38">
        <f t="shared" si="39"/>
        <v>301246.73</v>
      </c>
      <c r="AI29" s="38">
        <f>SUM(AI30:AI38)</f>
        <v>333041.43</v>
      </c>
      <c r="AJ29" s="38">
        <f t="shared" si="39"/>
        <v>349726.1</v>
      </c>
      <c r="AK29" s="26">
        <f t="shared" si="39"/>
        <v>314656</v>
      </c>
      <c r="AL29" s="26">
        <f t="shared" si="39"/>
        <v>308864</v>
      </c>
      <c r="AM29" s="26">
        <f t="shared" si="39"/>
        <v>452757</v>
      </c>
      <c r="AN29" s="26">
        <f t="shared" si="39"/>
        <v>417983.66000000003</v>
      </c>
      <c r="AO29" s="26">
        <f t="shared" si="39"/>
        <v>312494</v>
      </c>
      <c r="AP29" s="26">
        <f t="shared" si="39"/>
        <v>3936928.33</v>
      </c>
      <c r="AQ29" s="26">
        <f t="shared" si="39"/>
        <v>173471.72</v>
      </c>
      <c r="AR29" s="26">
        <f t="shared" si="39"/>
        <v>179895.75000000003</v>
      </c>
      <c r="AS29" s="26">
        <f t="shared" si="39"/>
        <v>246036.59</v>
      </c>
      <c r="AT29" s="26">
        <f t="shared" si="39"/>
        <v>181457.53999999998</v>
      </c>
      <c r="AU29" s="26">
        <f t="shared" si="39"/>
        <v>116378.01000000001</v>
      </c>
      <c r="AV29" s="26">
        <f>SUM(AV30:AV38)</f>
        <v>134016.25</v>
      </c>
      <c r="AW29" s="35">
        <f>SUM(AW30:AW38)</f>
        <v>100936.9</v>
      </c>
      <c r="AX29" s="26">
        <v>58025.649999999994</v>
      </c>
      <c r="AY29" s="26">
        <f t="shared" si="39"/>
        <v>174297.48000000004</v>
      </c>
      <c r="AZ29" s="26">
        <f t="shared" si="39"/>
        <v>152096.37</v>
      </c>
      <c r="BA29" s="26">
        <v>396492.76000000007</v>
      </c>
      <c r="BB29" s="26">
        <f t="shared" ref="BB29" si="40">SUM(BB30:BB38)</f>
        <v>232855</v>
      </c>
      <c r="BC29" s="26">
        <f t="shared" si="39"/>
        <v>2145960.02</v>
      </c>
      <c r="BD29" s="26">
        <f t="shared" ref="BD29:BI29" si="41">SUM(BD30:BD38)</f>
        <v>173471.72</v>
      </c>
      <c r="BE29" s="26">
        <f t="shared" si="41"/>
        <v>179895.75000000003</v>
      </c>
      <c r="BF29" s="26">
        <f t="shared" si="41"/>
        <v>246036.59</v>
      </c>
      <c r="BG29" s="26">
        <f t="shared" si="41"/>
        <v>181457.53999999998</v>
      </c>
      <c r="BH29" s="26">
        <f t="shared" si="41"/>
        <v>116378.01000000001</v>
      </c>
      <c r="BI29" s="26">
        <f t="shared" si="41"/>
        <v>134016.25</v>
      </c>
      <c r="BJ29" s="35">
        <f>SUM(BJ30:BJ38)</f>
        <v>100936.9</v>
      </c>
      <c r="BK29" s="26">
        <v>58025.650000000009</v>
      </c>
      <c r="BL29" s="26">
        <v>174297.48000000004</v>
      </c>
      <c r="BM29" s="26">
        <f t="shared" ref="BM29:CB29" si="42">SUM(BM30:BM38)</f>
        <v>152096.37</v>
      </c>
      <c r="BN29" s="26">
        <f t="shared" si="42"/>
        <v>396492.76000000007</v>
      </c>
      <c r="BO29" s="26">
        <v>232855</v>
      </c>
      <c r="BP29" s="39">
        <f>SUM(BP30:BP38)</f>
        <v>2145960.02</v>
      </c>
      <c r="BQ29" s="38">
        <f t="shared" si="42"/>
        <v>84796.35</v>
      </c>
      <c r="BR29" s="38">
        <f t="shared" si="42"/>
        <v>39690.900000000009</v>
      </c>
      <c r="BS29" s="38">
        <f t="shared" si="42"/>
        <v>87178.81</v>
      </c>
      <c r="BT29" s="38">
        <f t="shared" si="42"/>
        <v>153631.75</v>
      </c>
      <c r="BU29" s="38">
        <f t="shared" si="42"/>
        <v>184868.72</v>
      </c>
      <c r="BV29" s="38">
        <f t="shared" si="42"/>
        <v>199025.18</v>
      </c>
      <c r="BW29" s="38">
        <f t="shared" si="42"/>
        <v>248789.19999999995</v>
      </c>
      <c r="BX29" s="38">
        <v>256630.35</v>
      </c>
      <c r="BY29" s="38">
        <f t="shared" si="42"/>
        <v>134566.51999999999</v>
      </c>
      <c r="BZ29" s="38">
        <f t="shared" si="42"/>
        <v>300660.63</v>
      </c>
      <c r="CA29" s="38">
        <f t="shared" si="42"/>
        <v>21490.899999999998</v>
      </c>
      <c r="CB29" s="26">
        <f t="shared" si="42"/>
        <v>79639</v>
      </c>
      <c r="CC29" s="26">
        <f t="shared" si="14"/>
        <v>1790968.31</v>
      </c>
      <c r="CE29" s="21"/>
      <c r="CF29" s="70"/>
      <c r="LS29" s="8"/>
    </row>
    <row r="30" spans="2:331" x14ac:dyDescent="0.2">
      <c r="B30" s="9"/>
      <c r="C30" s="10" t="s">
        <v>33</v>
      </c>
      <c r="D30" s="41">
        <v>23730</v>
      </c>
      <c r="E30" s="42">
        <v>23730</v>
      </c>
      <c r="F30" s="43">
        <v>23730</v>
      </c>
      <c r="G30" s="44">
        <v>23730</v>
      </c>
      <c r="H30" s="45">
        <v>23730</v>
      </c>
      <c r="I30" s="13">
        <v>23730</v>
      </c>
      <c r="J30" s="13">
        <v>23730</v>
      </c>
      <c r="K30" s="46">
        <v>23730</v>
      </c>
      <c r="L30" s="47">
        <v>23730</v>
      </c>
      <c r="M30" s="48">
        <v>23730</v>
      </c>
      <c r="N30" s="49">
        <v>23730</v>
      </c>
      <c r="O30" s="50">
        <v>23730</v>
      </c>
      <c r="P30" s="13">
        <f t="shared" si="15"/>
        <v>284760</v>
      </c>
      <c r="Q30" s="41">
        <v>-11540.86</v>
      </c>
      <c r="R30" s="42">
        <v>-7389.46</v>
      </c>
      <c r="S30" s="43">
        <v>-12212</v>
      </c>
      <c r="T30" s="44">
        <v>-1195.01</v>
      </c>
      <c r="U30" s="45">
        <v>0</v>
      </c>
      <c r="V30" s="13">
        <v>-8561.9</v>
      </c>
      <c r="W30" s="13">
        <v>-13281</v>
      </c>
      <c r="X30" s="13">
        <v>0</v>
      </c>
      <c r="Y30" s="47">
        <v>1.1368683772161603E-13</v>
      </c>
      <c r="Z30" s="48">
        <v>0</v>
      </c>
      <c r="AA30" s="49">
        <v>-5858.73</v>
      </c>
      <c r="AB30" s="51">
        <v>0</v>
      </c>
      <c r="AC30" s="15">
        <f t="shared" si="16"/>
        <v>-60038.959999999992</v>
      </c>
      <c r="AD30" s="52">
        <f t="shared" ref="AD30:AO45" si="43">D30+Q30</f>
        <v>12189.14</v>
      </c>
      <c r="AE30" s="53">
        <f t="shared" si="43"/>
        <v>16340.54</v>
      </c>
      <c r="AF30" s="54">
        <f t="shared" si="43"/>
        <v>11518</v>
      </c>
      <c r="AG30" s="55">
        <f t="shared" si="43"/>
        <v>22534.99</v>
      </c>
      <c r="AH30" s="56">
        <f t="shared" si="43"/>
        <v>23730</v>
      </c>
      <c r="AI30" s="57">
        <f t="shared" ref="AI30:AI38" si="44">I30+V30</f>
        <v>15168.1</v>
      </c>
      <c r="AJ30" s="58">
        <f t="shared" si="43"/>
        <v>10449</v>
      </c>
      <c r="AK30" s="59">
        <f t="shared" si="43"/>
        <v>23730</v>
      </c>
      <c r="AL30" s="60">
        <f t="shared" si="43"/>
        <v>23730</v>
      </c>
      <c r="AM30" s="61">
        <f t="shared" si="43"/>
        <v>23730</v>
      </c>
      <c r="AN30" s="62">
        <f t="shared" si="43"/>
        <v>17871.27</v>
      </c>
      <c r="AO30" s="62">
        <f t="shared" si="43"/>
        <v>23730</v>
      </c>
      <c r="AP30" s="15">
        <f t="shared" si="19"/>
        <v>224721.04</v>
      </c>
      <c r="AQ30" s="41">
        <v>12189.14</v>
      </c>
      <c r="AR30" s="42">
        <v>16340.54</v>
      </c>
      <c r="AS30" s="13">
        <v>11518</v>
      </c>
      <c r="AT30" s="13">
        <v>20627.490000000002</v>
      </c>
      <c r="AU30" s="13">
        <v>11157.64</v>
      </c>
      <c r="AV30" s="13">
        <v>9952.3700000000008</v>
      </c>
      <c r="AW30" s="13">
        <v>99</v>
      </c>
      <c r="AX30" s="13">
        <v>19165.510000000002</v>
      </c>
      <c r="AY30" s="47">
        <v>9300.68</v>
      </c>
      <c r="AZ30" s="48">
        <v>21556.739999999998</v>
      </c>
      <c r="BA30" s="49">
        <v>12248.82</v>
      </c>
      <c r="BB30" s="50">
        <v>15304.98</v>
      </c>
      <c r="BC30" s="13">
        <f t="shared" si="20"/>
        <v>159460.91</v>
      </c>
      <c r="BD30" s="28">
        <v>12189.14</v>
      </c>
      <c r="BE30" s="28">
        <v>16340.54</v>
      </c>
      <c r="BF30" s="28">
        <v>11518</v>
      </c>
      <c r="BG30" s="28">
        <v>20627.490000000002</v>
      </c>
      <c r="BH30" s="28">
        <v>11157.64</v>
      </c>
      <c r="BI30" s="28">
        <v>9952.3700000000008</v>
      </c>
      <c r="BJ30" s="28">
        <v>99</v>
      </c>
      <c r="BK30" s="28">
        <v>19165.510000000002</v>
      </c>
      <c r="BL30" s="28">
        <v>9300.68</v>
      </c>
      <c r="BM30" s="28">
        <v>21556.739999999998</v>
      </c>
      <c r="BN30" s="28">
        <v>12248.82</v>
      </c>
      <c r="BO30" s="28">
        <v>15304.98</v>
      </c>
      <c r="BP30" s="13">
        <f t="shared" si="12"/>
        <v>159460.91</v>
      </c>
      <c r="BQ30" s="63">
        <f t="shared" ref="BQ30:CB45" si="45">AD30-AQ30</f>
        <v>0</v>
      </c>
      <c r="BR30" s="53">
        <f t="shared" si="45"/>
        <v>0</v>
      </c>
      <c r="BS30" s="54">
        <f t="shared" si="45"/>
        <v>0</v>
      </c>
      <c r="BT30" s="55">
        <f t="shared" si="45"/>
        <v>1907.5</v>
      </c>
      <c r="BU30" s="56">
        <f t="shared" si="45"/>
        <v>12572.36</v>
      </c>
      <c r="BV30" s="57">
        <f t="shared" si="21"/>
        <v>5215.7299999999996</v>
      </c>
      <c r="BW30" s="58">
        <f t="shared" si="45"/>
        <v>10350</v>
      </c>
      <c r="BX30" s="64">
        <v>4564.4900000000016</v>
      </c>
      <c r="BY30" s="65">
        <f t="shared" si="45"/>
        <v>14429.32</v>
      </c>
      <c r="BZ30" s="66">
        <f t="shared" si="45"/>
        <v>2173.260000000002</v>
      </c>
      <c r="CA30" s="67">
        <f t="shared" si="45"/>
        <v>5622.4500000000007</v>
      </c>
      <c r="CB30" s="68">
        <f t="shared" si="35"/>
        <v>8425.02</v>
      </c>
      <c r="CC30" s="15">
        <f t="shared" si="14"/>
        <v>65260.130000000005</v>
      </c>
      <c r="LS30" s="12"/>
    </row>
    <row r="31" spans="2:331" x14ac:dyDescent="0.2">
      <c r="B31" s="9"/>
      <c r="C31" s="10" t="s">
        <v>34</v>
      </c>
      <c r="D31" s="41">
        <v>104471</v>
      </c>
      <c r="E31" s="42">
        <v>105334</v>
      </c>
      <c r="F31" s="43">
        <v>107740</v>
      </c>
      <c r="G31" s="44">
        <v>109122</v>
      </c>
      <c r="H31" s="45">
        <v>107444</v>
      </c>
      <c r="I31" s="13">
        <v>107429</v>
      </c>
      <c r="J31" s="13">
        <v>108165</v>
      </c>
      <c r="K31" s="46">
        <v>108053</v>
      </c>
      <c r="L31" s="47">
        <v>104800</v>
      </c>
      <c r="M31" s="48">
        <v>244607</v>
      </c>
      <c r="N31" s="49">
        <v>55473</v>
      </c>
      <c r="O31" s="50">
        <v>105662</v>
      </c>
      <c r="P31" s="13">
        <f t="shared" si="15"/>
        <v>1368300</v>
      </c>
      <c r="Q31" s="41">
        <v>-21629.99</v>
      </c>
      <c r="R31" s="42">
        <v>-9969</v>
      </c>
      <c r="S31" s="43">
        <v>-24748.85</v>
      </c>
      <c r="T31" s="44">
        <v>-21696.91</v>
      </c>
      <c r="U31" s="45">
        <v>-10780</v>
      </c>
      <c r="V31" s="13">
        <v>-10765</v>
      </c>
      <c r="W31" s="13">
        <v>-8125.21</v>
      </c>
      <c r="X31" s="13">
        <v>0</v>
      </c>
      <c r="Y31" s="47">
        <v>-48876.78</v>
      </c>
      <c r="Z31" s="48">
        <v>0</v>
      </c>
      <c r="AA31" s="49">
        <v>281115.39</v>
      </c>
      <c r="AB31" s="51">
        <v>0</v>
      </c>
      <c r="AC31" s="15">
        <f t="shared" si="16"/>
        <v>124523.65000000002</v>
      </c>
      <c r="AD31" s="52">
        <f t="shared" si="43"/>
        <v>82841.009999999995</v>
      </c>
      <c r="AE31" s="53">
        <f t="shared" si="43"/>
        <v>95365</v>
      </c>
      <c r="AF31" s="54">
        <f t="shared" si="43"/>
        <v>82991.149999999994</v>
      </c>
      <c r="AG31" s="55">
        <f t="shared" si="43"/>
        <v>87425.09</v>
      </c>
      <c r="AH31" s="56">
        <f t="shared" si="43"/>
        <v>96664</v>
      </c>
      <c r="AI31" s="57">
        <f t="shared" si="44"/>
        <v>96664</v>
      </c>
      <c r="AJ31" s="58">
        <f t="shared" si="43"/>
        <v>100039.79</v>
      </c>
      <c r="AK31" s="59">
        <f t="shared" si="43"/>
        <v>108053</v>
      </c>
      <c r="AL31" s="60">
        <f t="shared" si="43"/>
        <v>55923.22</v>
      </c>
      <c r="AM31" s="61">
        <f t="shared" si="43"/>
        <v>244607</v>
      </c>
      <c r="AN31" s="62">
        <f t="shared" si="43"/>
        <v>336588.39</v>
      </c>
      <c r="AO31" s="62">
        <f t="shared" si="43"/>
        <v>105662</v>
      </c>
      <c r="AP31" s="15">
        <f t="shared" si="19"/>
        <v>1492823.65</v>
      </c>
      <c r="AQ31" s="41">
        <v>75034.009999999995</v>
      </c>
      <c r="AR31" s="42">
        <v>78511.149999999994</v>
      </c>
      <c r="AS31" s="13">
        <v>82991.149999999994</v>
      </c>
      <c r="AT31" s="13">
        <v>58477.15</v>
      </c>
      <c r="AU31" s="13">
        <v>58071.15</v>
      </c>
      <c r="AV31" s="13">
        <v>37000</v>
      </c>
      <c r="AW31" s="13">
        <v>22000</v>
      </c>
      <c r="AX31" s="13">
        <v>0</v>
      </c>
      <c r="AY31" s="47">
        <v>15000</v>
      </c>
      <c r="AZ31" s="48">
        <v>53275.98</v>
      </c>
      <c r="BA31" s="49">
        <v>336588.39</v>
      </c>
      <c r="BB31" s="50">
        <v>48302.83</v>
      </c>
      <c r="BC31" s="13">
        <f t="shared" si="20"/>
        <v>865251.80999999994</v>
      </c>
      <c r="BD31" s="28">
        <v>75034.009999999995</v>
      </c>
      <c r="BE31" s="28">
        <v>78511.149999999994</v>
      </c>
      <c r="BF31" s="28">
        <v>82991.149999999994</v>
      </c>
      <c r="BG31" s="28">
        <v>58477.15</v>
      </c>
      <c r="BH31" s="28">
        <v>58071.15</v>
      </c>
      <c r="BI31" s="28">
        <v>37000</v>
      </c>
      <c r="BJ31" s="28">
        <v>22000</v>
      </c>
      <c r="BK31" s="28">
        <v>0</v>
      </c>
      <c r="BL31" s="28">
        <v>15000</v>
      </c>
      <c r="BM31" s="28">
        <v>53275.98</v>
      </c>
      <c r="BN31" s="28">
        <v>336588.39</v>
      </c>
      <c r="BO31" s="28">
        <v>48302.83</v>
      </c>
      <c r="BP31" s="13">
        <f t="shared" si="12"/>
        <v>865251.80999999994</v>
      </c>
      <c r="BQ31" s="63">
        <f t="shared" si="45"/>
        <v>7807</v>
      </c>
      <c r="BR31" s="53">
        <f t="shared" si="45"/>
        <v>16853.850000000006</v>
      </c>
      <c r="BS31" s="54">
        <f t="shared" si="45"/>
        <v>0</v>
      </c>
      <c r="BT31" s="55">
        <f t="shared" si="45"/>
        <v>28947.939999999995</v>
      </c>
      <c r="BU31" s="56">
        <f t="shared" si="45"/>
        <v>38592.85</v>
      </c>
      <c r="BV31" s="57">
        <f t="shared" si="21"/>
        <v>59664</v>
      </c>
      <c r="BW31" s="58">
        <f t="shared" si="45"/>
        <v>78039.789999999994</v>
      </c>
      <c r="BX31" s="64">
        <v>108053</v>
      </c>
      <c r="BY31" s="65">
        <f t="shared" si="45"/>
        <v>40923.22</v>
      </c>
      <c r="BZ31" s="66">
        <f t="shared" si="45"/>
        <v>191331.02</v>
      </c>
      <c r="CA31" s="67">
        <f t="shared" si="45"/>
        <v>0</v>
      </c>
      <c r="CB31" s="68">
        <f t="shared" si="35"/>
        <v>57359.17</v>
      </c>
      <c r="CC31" s="15">
        <f t="shared" si="14"/>
        <v>627571.84</v>
      </c>
      <c r="CE31" s="21"/>
      <c r="CF31" s="21"/>
      <c r="LS31" s="12"/>
    </row>
    <row r="32" spans="2:331" x14ac:dyDescent="0.2">
      <c r="B32" s="9"/>
      <c r="C32" s="10" t="s">
        <v>35</v>
      </c>
      <c r="D32" s="41">
        <v>40036</v>
      </c>
      <c r="E32" s="42">
        <v>40607</v>
      </c>
      <c r="F32" s="43">
        <v>42198</v>
      </c>
      <c r="G32" s="44">
        <v>43111</v>
      </c>
      <c r="H32" s="45">
        <v>42002</v>
      </c>
      <c r="I32" s="13">
        <v>41992</v>
      </c>
      <c r="J32" s="13">
        <v>42479</v>
      </c>
      <c r="K32" s="46">
        <v>42405</v>
      </c>
      <c r="L32" s="47">
        <v>40254</v>
      </c>
      <c r="M32" s="48">
        <v>40126</v>
      </c>
      <c r="N32" s="49">
        <v>40368</v>
      </c>
      <c r="O32" s="50">
        <v>40822</v>
      </c>
      <c r="P32" s="13">
        <f t="shared" si="15"/>
        <v>496400</v>
      </c>
      <c r="Q32" s="41">
        <v>-18266.91</v>
      </c>
      <c r="R32" s="42">
        <v>-18764.91</v>
      </c>
      <c r="S32" s="43">
        <v>-19971.55</v>
      </c>
      <c r="T32" s="44">
        <v>4074.32</v>
      </c>
      <c r="U32" s="45">
        <v>0</v>
      </c>
      <c r="V32" s="13">
        <v>2766.95</v>
      </c>
      <c r="W32" s="13">
        <v>36465.03</v>
      </c>
      <c r="X32" s="13">
        <v>-2251.9499999999998</v>
      </c>
      <c r="Y32" s="47">
        <v>11884.06</v>
      </c>
      <c r="Z32" s="48">
        <v>0</v>
      </c>
      <c r="AA32" s="49">
        <v>-20668</v>
      </c>
      <c r="AB32" s="51">
        <v>-14684.65</v>
      </c>
      <c r="AC32" s="15">
        <f t="shared" si="16"/>
        <v>-39417.61</v>
      </c>
      <c r="AD32" s="52">
        <f t="shared" si="43"/>
        <v>21769.09</v>
      </c>
      <c r="AE32" s="53">
        <f t="shared" si="43"/>
        <v>21842.09</v>
      </c>
      <c r="AF32" s="54">
        <f t="shared" si="43"/>
        <v>22226.45</v>
      </c>
      <c r="AG32" s="55">
        <f t="shared" si="43"/>
        <v>47185.32</v>
      </c>
      <c r="AH32" s="56">
        <f t="shared" si="43"/>
        <v>42002</v>
      </c>
      <c r="AI32" s="57">
        <f t="shared" si="44"/>
        <v>44758.95</v>
      </c>
      <c r="AJ32" s="58">
        <f t="shared" si="43"/>
        <v>78944.03</v>
      </c>
      <c r="AK32" s="59">
        <f t="shared" si="43"/>
        <v>40153.050000000003</v>
      </c>
      <c r="AL32" s="60">
        <f t="shared" si="43"/>
        <v>52138.06</v>
      </c>
      <c r="AM32" s="61">
        <f t="shared" si="43"/>
        <v>40126</v>
      </c>
      <c r="AN32" s="62">
        <f t="shared" si="43"/>
        <v>19700</v>
      </c>
      <c r="AO32" s="62">
        <f t="shared" si="43"/>
        <v>26137.35</v>
      </c>
      <c r="AP32" s="15">
        <f t="shared" si="19"/>
        <v>456982.39</v>
      </c>
      <c r="AQ32" s="41">
        <v>16169.09</v>
      </c>
      <c r="AR32" s="42">
        <v>15671.09</v>
      </c>
      <c r="AS32" s="13">
        <v>20834.45</v>
      </c>
      <c r="AT32" s="13">
        <v>19041.349999999999</v>
      </c>
      <c r="AU32" s="13">
        <v>14892.03</v>
      </c>
      <c r="AV32" s="13">
        <v>16472</v>
      </c>
      <c r="AW32" s="13">
        <v>45944.03</v>
      </c>
      <c r="AX32" s="13">
        <v>14200</v>
      </c>
      <c r="AY32" s="47">
        <v>46584.06</v>
      </c>
      <c r="AZ32" s="48">
        <v>15584.06</v>
      </c>
      <c r="BA32" s="49">
        <v>14892.03</v>
      </c>
      <c r="BB32" s="50">
        <v>14892.03</v>
      </c>
      <c r="BC32" s="13">
        <f t="shared" si="20"/>
        <v>255176.22</v>
      </c>
      <c r="BD32" s="28">
        <v>16169.09</v>
      </c>
      <c r="BE32" s="28">
        <v>15671.09</v>
      </c>
      <c r="BF32" s="28">
        <v>20834.45</v>
      </c>
      <c r="BG32" s="28">
        <v>19041.349999999999</v>
      </c>
      <c r="BH32" s="28">
        <v>14892.03</v>
      </c>
      <c r="BI32" s="28">
        <v>16472</v>
      </c>
      <c r="BJ32" s="28">
        <v>45944.03</v>
      </c>
      <c r="BK32" s="28">
        <v>14200</v>
      </c>
      <c r="BL32" s="28">
        <v>46584.06</v>
      </c>
      <c r="BM32" s="28">
        <v>15584.06</v>
      </c>
      <c r="BN32" s="28">
        <v>14892.03</v>
      </c>
      <c r="BO32" s="28">
        <v>14892.03</v>
      </c>
      <c r="BP32" s="13">
        <f t="shared" si="12"/>
        <v>255176.22</v>
      </c>
      <c r="BQ32" s="63">
        <f t="shared" si="45"/>
        <v>5600</v>
      </c>
      <c r="BR32" s="53">
        <f t="shared" si="45"/>
        <v>6171</v>
      </c>
      <c r="BS32" s="54">
        <f t="shared" si="45"/>
        <v>1392</v>
      </c>
      <c r="BT32" s="55">
        <f t="shared" si="45"/>
        <v>28143.97</v>
      </c>
      <c r="BU32" s="56">
        <f t="shared" si="45"/>
        <v>27109.97</v>
      </c>
      <c r="BV32" s="57">
        <f t="shared" si="21"/>
        <v>28286.949999999997</v>
      </c>
      <c r="BW32" s="58">
        <f t="shared" si="45"/>
        <v>33000</v>
      </c>
      <c r="BX32" s="64">
        <v>25953.050000000003</v>
      </c>
      <c r="BY32" s="65">
        <f t="shared" si="45"/>
        <v>5554</v>
      </c>
      <c r="BZ32" s="66">
        <f t="shared" si="45"/>
        <v>24541.940000000002</v>
      </c>
      <c r="CA32" s="67">
        <f t="shared" si="45"/>
        <v>4807.9699999999993</v>
      </c>
      <c r="CB32" s="68">
        <f t="shared" si="35"/>
        <v>11245.319999999998</v>
      </c>
      <c r="CC32" s="15">
        <f t="shared" si="14"/>
        <v>201806.17</v>
      </c>
      <c r="CE32" s="21"/>
      <c r="CF32" s="21"/>
      <c r="LS32" s="12"/>
    </row>
    <row r="33" spans="2:331" x14ac:dyDescent="0.2">
      <c r="B33" s="9"/>
      <c r="C33" s="10" t="s">
        <v>36</v>
      </c>
      <c r="D33" s="41">
        <v>37750</v>
      </c>
      <c r="E33" s="42">
        <v>37750</v>
      </c>
      <c r="F33" s="43">
        <v>37750</v>
      </c>
      <c r="G33" s="44">
        <v>37750</v>
      </c>
      <c r="H33" s="45">
        <v>37750</v>
      </c>
      <c r="I33" s="13">
        <v>37750</v>
      </c>
      <c r="J33" s="13">
        <v>37750</v>
      </c>
      <c r="K33" s="46">
        <v>37750</v>
      </c>
      <c r="L33" s="47">
        <v>37750</v>
      </c>
      <c r="M33" s="48">
        <v>37750</v>
      </c>
      <c r="N33" s="49">
        <v>37750</v>
      </c>
      <c r="O33" s="50">
        <v>37750</v>
      </c>
      <c r="P33" s="13">
        <f t="shared" si="15"/>
        <v>453000</v>
      </c>
      <c r="Q33" s="41">
        <v>-28856.309999999998</v>
      </c>
      <c r="R33" s="42">
        <v>-22273.68</v>
      </c>
      <c r="S33" s="43">
        <v>-17903.46</v>
      </c>
      <c r="T33" s="44">
        <v>-7125</v>
      </c>
      <c r="U33" s="45">
        <v>0</v>
      </c>
      <c r="V33" s="13">
        <v>8090.05</v>
      </c>
      <c r="W33" s="13">
        <v>8967.69</v>
      </c>
      <c r="X33" s="13">
        <v>0</v>
      </c>
      <c r="Y33" s="47">
        <v>36992.720000000001</v>
      </c>
      <c r="Z33" s="48">
        <v>-9804.76</v>
      </c>
      <c r="AA33" s="49">
        <v>-32750</v>
      </c>
      <c r="AB33" s="51">
        <v>-20500</v>
      </c>
      <c r="AC33" s="15">
        <f t="shared" si="16"/>
        <v>-85162.75</v>
      </c>
      <c r="AD33" s="52">
        <f t="shared" si="43"/>
        <v>8893.6900000000023</v>
      </c>
      <c r="AE33" s="53">
        <f t="shared" si="43"/>
        <v>15476.32</v>
      </c>
      <c r="AF33" s="54">
        <f t="shared" si="43"/>
        <v>19846.54</v>
      </c>
      <c r="AG33" s="55">
        <f t="shared" si="43"/>
        <v>30625</v>
      </c>
      <c r="AH33" s="56">
        <f t="shared" si="43"/>
        <v>37750</v>
      </c>
      <c r="AI33" s="57">
        <f t="shared" si="44"/>
        <v>45840.05</v>
      </c>
      <c r="AJ33" s="58">
        <f t="shared" si="43"/>
        <v>46717.69</v>
      </c>
      <c r="AK33" s="59">
        <f t="shared" si="43"/>
        <v>37750</v>
      </c>
      <c r="AL33" s="60">
        <f t="shared" si="43"/>
        <v>74742.720000000001</v>
      </c>
      <c r="AM33" s="61">
        <f t="shared" si="43"/>
        <v>27945.239999999998</v>
      </c>
      <c r="AN33" s="62">
        <f t="shared" si="43"/>
        <v>5000</v>
      </c>
      <c r="AO33" s="62">
        <f t="shared" si="43"/>
        <v>17250</v>
      </c>
      <c r="AP33" s="15">
        <f t="shared" si="19"/>
        <v>367837.25</v>
      </c>
      <c r="AQ33" s="41">
        <v>8893.69</v>
      </c>
      <c r="AR33" s="42">
        <v>15476.32</v>
      </c>
      <c r="AS33" s="13">
        <v>19846.54</v>
      </c>
      <c r="AT33" s="13">
        <v>902.58</v>
      </c>
      <c r="AU33" s="13">
        <v>1558.16</v>
      </c>
      <c r="AV33" s="13">
        <v>8279.85</v>
      </c>
      <c r="AW33" s="13">
        <v>8967.69</v>
      </c>
      <c r="AX33" s="13">
        <v>1198.42</v>
      </c>
      <c r="AY33" s="47">
        <v>74742.720000000016</v>
      </c>
      <c r="AZ33" s="48">
        <v>2457.85</v>
      </c>
      <c r="BA33" s="49">
        <v>2702.56</v>
      </c>
      <c r="BB33" s="50">
        <v>14660.75</v>
      </c>
      <c r="BC33" s="13">
        <f t="shared" si="20"/>
        <v>159687.13000000003</v>
      </c>
      <c r="BD33" s="28">
        <v>8893.69</v>
      </c>
      <c r="BE33" s="28">
        <v>15476.32</v>
      </c>
      <c r="BF33" s="28">
        <v>19846.54</v>
      </c>
      <c r="BG33" s="28">
        <v>902.58</v>
      </c>
      <c r="BH33" s="28">
        <v>1558.16</v>
      </c>
      <c r="BI33" s="28">
        <v>8279.85</v>
      </c>
      <c r="BJ33" s="28">
        <v>8967.69</v>
      </c>
      <c r="BK33" s="28">
        <v>1198.42</v>
      </c>
      <c r="BL33" s="28">
        <v>74742.720000000016</v>
      </c>
      <c r="BM33" s="28">
        <v>2457.85</v>
      </c>
      <c r="BN33" s="28">
        <v>2702.56</v>
      </c>
      <c r="BO33" s="28">
        <v>14660.75</v>
      </c>
      <c r="BP33" s="13">
        <f t="shared" si="12"/>
        <v>159687.13000000003</v>
      </c>
      <c r="BQ33" s="63">
        <f t="shared" si="45"/>
        <v>0</v>
      </c>
      <c r="BR33" s="53">
        <f t="shared" si="45"/>
        <v>0</v>
      </c>
      <c r="BS33" s="54">
        <f t="shared" si="45"/>
        <v>0</v>
      </c>
      <c r="BT33" s="55">
        <f t="shared" si="45"/>
        <v>29722.42</v>
      </c>
      <c r="BU33" s="56">
        <f t="shared" si="45"/>
        <v>36191.839999999997</v>
      </c>
      <c r="BV33" s="57">
        <f t="shared" si="21"/>
        <v>37560.200000000004</v>
      </c>
      <c r="BW33" s="58">
        <f t="shared" si="45"/>
        <v>37750</v>
      </c>
      <c r="BX33" s="64">
        <v>36551.58</v>
      </c>
      <c r="BY33" s="65">
        <f t="shared" si="45"/>
        <v>0</v>
      </c>
      <c r="BZ33" s="66">
        <f t="shared" si="45"/>
        <v>25487.39</v>
      </c>
      <c r="CA33" s="67">
        <f t="shared" si="45"/>
        <v>2297.44</v>
      </c>
      <c r="CB33" s="68">
        <f t="shared" si="35"/>
        <v>2589.25</v>
      </c>
      <c r="CC33" s="15">
        <f t="shared" si="14"/>
        <v>208150.11999999997</v>
      </c>
      <c r="CE33" s="21"/>
      <c r="CF33" s="21"/>
      <c r="LS33" s="12"/>
    </row>
    <row r="34" spans="2:331" ht="30" x14ac:dyDescent="0.2">
      <c r="B34" s="9"/>
      <c r="C34" s="10" t="s">
        <v>37</v>
      </c>
      <c r="D34" s="41">
        <v>14550</v>
      </c>
      <c r="E34" s="42">
        <v>14550</v>
      </c>
      <c r="F34" s="43">
        <v>14550</v>
      </c>
      <c r="G34" s="44">
        <v>14550</v>
      </c>
      <c r="H34" s="45">
        <v>14550</v>
      </c>
      <c r="I34" s="13">
        <v>14550</v>
      </c>
      <c r="J34" s="13">
        <v>14550</v>
      </c>
      <c r="K34" s="46">
        <v>14550</v>
      </c>
      <c r="L34" s="47">
        <v>14550</v>
      </c>
      <c r="M34" s="48">
        <v>14550</v>
      </c>
      <c r="N34" s="49">
        <v>14550</v>
      </c>
      <c r="O34" s="50">
        <v>14550</v>
      </c>
      <c r="P34" s="13">
        <f t="shared" si="15"/>
        <v>174600</v>
      </c>
      <c r="Q34" s="41">
        <v>11523.070000000002</v>
      </c>
      <c r="R34" s="42">
        <v>-8940</v>
      </c>
      <c r="S34" s="43">
        <v>46975.07</v>
      </c>
      <c r="T34" s="44">
        <v>24100.53</v>
      </c>
      <c r="U34" s="45">
        <v>0</v>
      </c>
      <c r="V34" s="13">
        <v>0</v>
      </c>
      <c r="W34" s="13">
        <v>6037.59</v>
      </c>
      <c r="X34" s="13">
        <v>0</v>
      </c>
      <c r="Y34" s="47">
        <v>0</v>
      </c>
      <c r="Z34" s="48">
        <v>9804.76</v>
      </c>
      <c r="AA34" s="49">
        <v>-8500</v>
      </c>
      <c r="AB34" s="51">
        <v>49650</v>
      </c>
      <c r="AC34" s="15">
        <f t="shared" si="16"/>
        <v>130651.01999999999</v>
      </c>
      <c r="AD34" s="52">
        <f t="shared" si="43"/>
        <v>26073.07</v>
      </c>
      <c r="AE34" s="53">
        <f t="shared" si="43"/>
        <v>5610</v>
      </c>
      <c r="AF34" s="54">
        <f t="shared" si="43"/>
        <v>61525.07</v>
      </c>
      <c r="AG34" s="55">
        <f t="shared" si="43"/>
        <v>38650.53</v>
      </c>
      <c r="AH34" s="56">
        <f t="shared" si="43"/>
        <v>14550</v>
      </c>
      <c r="AI34" s="57">
        <f t="shared" si="44"/>
        <v>14550</v>
      </c>
      <c r="AJ34" s="58">
        <f t="shared" si="43"/>
        <v>20587.59</v>
      </c>
      <c r="AK34" s="59">
        <f t="shared" si="43"/>
        <v>14550</v>
      </c>
      <c r="AL34" s="60">
        <f t="shared" si="43"/>
        <v>14550</v>
      </c>
      <c r="AM34" s="61">
        <f t="shared" si="43"/>
        <v>24354.760000000002</v>
      </c>
      <c r="AN34" s="62">
        <f t="shared" si="43"/>
        <v>6050</v>
      </c>
      <c r="AO34" s="62">
        <f t="shared" si="43"/>
        <v>64200</v>
      </c>
      <c r="AP34" s="15">
        <f t="shared" si="19"/>
        <v>305251.02</v>
      </c>
      <c r="AQ34" s="41">
        <v>26073.07</v>
      </c>
      <c r="AR34" s="42">
        <v>5610</v>
      </c>
      <c r="AS34" s="13">
        <v>61525.07</v>
      </c>
      <c r="AT34" s="13">
        <v>35400.53</v>
      </c>
      <c r="AU34" s="13">
        <v>14120.5</v>
      </c>
      <c r="AV34" s="13">
        <v>4587.3100000000004</v>
      </c>
      <c r="AW34" s="13">
        <v>6828.28</v>
      </c>
      <c r="AX34" s="13">
        <v>1100</v>
      </c>
      <c r="AY34" s="47">
        <v>9878.42</v>
      </c>
      <c r="AZ34" s="48">
        <v>23532.469999999998</v>
      </c>
      <c r="BA34" s="49">
        <v>4093.2</v>
      </c>
      <c r="BB34" s="50">
        <v>64179.76</v>
      </c>
      <c r="BC34" s="13">
        <f t="shared" si="20"/>
        <v>256928.61000000002</v>
      </c>
      <c r="BD34" s="28">
        <v>26073.07</v>
      </c>
      <c r="BE34" s="28">
        <v>5610</v>
      </c>
      <c r="BF34" s="28">
        <v>61525.07</v>
      </c>
      <c r="BG34" s="28">
        <v>35400.53</v>
      </c>
      <c r="BH34" s="28">
        <v>14120.5</v>
      </c>
      <c r="BI34" s="28">
        <v>4587.3100000000004</v>
      </c>
      <c r="BJ34" s="28">
        <v>6828.28</v>
      </c>
      <c r="BK34" s="28">
        <v>1100</v>
      </c>
      <c r="BL34" s="28">
        <v>9878.42</v>
      </c>
      <c r="BM34" s="28">
        <v>23532.469999999998</v>
      </c>
      <c r="BN34" s="28">
        <v>4093.2</v>
      </c>
      <c r="BO34" s="28">
        <v>64179.76</v>
      </c>
      <c r="BP34" s="13">
        <f t="shared" si="12"/>
        <v>256928.61000000002</v>
      </c>
      <c r="BQ34" s="63">
        <f t="shared" si="45"/>
        <v>0</v>
      </c>
      <c r="BR34" s="53">
        <f t="shared" si="45"/>
        <v>0</v>
      </c>
      <c r="BS34" s="54">
        <f t="shared" si="45"/>
        <v>0</v>
      </c>
      <c r="BT34" s="55">
        <f t="shared" si="45"/>
        <v>3250</v>
      </c>
      <c r="BU34" s="56">
        <f t="shared" si="45"/>
        <v>429.5</v>
      </c>
      <c r="BV34" s="57">
        <f t="shared" si="21"/>
        <v>9962.6899999999987</v>
      </c>
      <c r="BW34" s="58">
        <f t="shared" si="45"/>
        <v>13759.310000000001</v>
      </c>
      <c r="BX34" s="64">
        <v>13450</v>
      </c>
      <c r="BY34" s="65">
        <f t="shared" si="45"/>
        <v>4671.58</v>
      </c>
      <c r="BZ34" s="66">
        <f t="shared" si="45"/>
        <v>822.29000000000451</v>
      </c>
      <c r="CA34" s="67">
        <f t="shared" si="45"/>
        <v>1956.8000000000002</v>
      </c>
      <c r="CB34" s="68">
        <f t="shared" si="35"/>
        <v>20.239999999997963</v>
      </c>
      <c r="CC34" s="15">
        <f t="shared" si="14"/>
        <v>48322.41</v>
      </c>
      <c r="CE34" s="21"/>
      <c r="CF34" s="21"/>
      <c r="LS34" s="12"/>
    </row>
    <row r="35" spans="2:331" x14ac:dyDescent="0.2">
      <c r="B35" s="9"/>
      <c r="C35" s="10" t="s">
        <v>38</v>
      </c>
      <c r="D35" s="41">
        <v>0</v>
      </c>
      <c r="E35" s="42">
        <v>0</v>
      </c>
      <c r="F35" s="43">
        <v>0</v>
      </c>
      <c r="G35" s="44">
        <v>0</v>
      </c>
      <c r="H35" s="45">
        <v>0</v>
      </c>
      <c r="I35" s="13">
        <v>0</v>
      </c>
      <c r="J35" s="13">
        <v>0</v>
      </c>
      <c r="K35" s="46">
        <v>0</v>
      </c>
      <c r="L35" s="47">
        <v>0</v>
      </c>
      <c r="M35" s="48">
        <v>0</v>
      </c>
      <c r="N35" s="49">
        <v>0</v>
      </c>
      <c r="O35" s="50">
        <v>0</v>
      </c>
      <c r="P35" s="13">
        <f t="shared" si="15"/>
        <v>0</v>
      </c>
      <c r="Q35" s="41"/>
      <c r="R35" s="42">
        <v>0</v>
      </c>
      <c r="S35" s="43">
        <v>0</v>
      </c>
      <c r="T35" s="44">
        <v>0</v>
      </c>
      <c r="U35" s="45">
        <v>0</v>
      </c>
      <c r="V35" s="13">
        <v>0</v>
      </c>
      <c r="W35" s="13">
        <v>0</v>
      </c>
      <c r="X35" s="13"/>
      <c r="Y35" s="47">
        <v>0</v>
      </c>
      <c r="Z35" s="48">
        <v>0</v>
      </c>
      <c r="AA35" s="49">
        <v>0</v>
      </c>
      <c r="AB35" s="51">
        <v>0</v>
      </c>
      <c r="AC35" s="15">
        <f t="shared" si="16"/>
        <v>0</v>
      </c>
      <c r="AD35" s="52">
        <f t="shared" si="43"/>
        <v>0</v>
      </c>
      <c r="AE35" s="53">
        <f t="shared" si="43"/>
        <v>0</v>
      </c>
      <c r="AF35" s="54">
        <f t="shared" si="43"/>
        <v>0</v>
      </c>
      <c r="AG35" s="55">
        <f t="shared" si="43"/>
        <v>0</v>
      </c>
      <c r="AH35" s="56">
        <f t="shared" si="43"/>
        <v>0</v>
      </c>
      <c r="AI35" s="57">
        <f t="shared" si="44"/>
        <v>0</v>
      </c>
      <c r="AJ35" s="58">
        <f t="shared" si="43"/>
        <v>0</v>
      </c>
      <c r="AK35" s="59">
        <f t="shared" si="43"/>
        <v>0</v>
      </c>
      <c r="AL35" s="60">
        <f t="shared" si="43"/>
        <v>0</v>
      </c>
      <c r="AM35" s="61">
        <f t="shared" si="43"/>
        <v>0</v>
      </c>
      <c r="AN35" s="62">
        <f t="shared" si="43"/>
        <v>0</v>
      </c>
      <c r="AO35" s="62">
        <f t="shared" si="43"/>
        <v>0</v>
      </c>
      <c r="AP35" s="15">
        <f t="shared" si="19"/>
        <v>0</v>
      </c>
      <c r="AQ35" s="41">
        <v>0</v>
      </c>
      <c r="AR35" s="42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/>
      <c r="AY35" s="47">
        <v>0</v>
      </c>
      <c r="AZ35" s="48">
        <v>0</v>
      </c>
      <c r="BA35" s="49">
        <v>0</v>
      </c>
      <c r="BB35" s="50">
        <v>0</v>
      </c>
      <c r="BC35" s="13">
        <f t="shared" si="20"/>
        <v>0</v>
      </c>
      <c r="BD35" s="28">
        <v>0</v>
      </c>
      <c r="BE35" s="28">
        <v>0</v>
      </c>
      <c r="BF35" s="28">
        <v>0</v>
      </c>
      <c r="BG35" s="28">
        <v>0</v>
      </c>
      <c r="BH35" s="28">
        <v>0</v>
      </c>
      <c r="BI35" s="28">
        <v>0</v>
      </c>
      <c r="BJ35" s="28">
        <v>0</v>
      </c>
      <c r="BK35" s="28"/>
      <c r="BL35" s="28">
        <v>0</v>
      </c>
      <c r="BM35" s="28">
        <v>0</v>
      </c>
      <c r="BN35" s="28">
        <v>0</v>
      </c>
      <c r="BO35" s="28">
        <v>0</v>
      </c>
      <c r="BP35" s="13">
        <f t="shared" si="12"/>
        <v>0</v>
      </c>
      <c r="BQ35" s="63">
        <f t="shared" si="45"/>
        <v>0</v>
      </c>
      <c r="BR35" s="53">
        <f t="shared" si="45"/>
        <v>0</v>
      </c>
      <c r="BS35" s="54">
        <f t="shared" si="45"/>
        <v>0</v>
      </c>
      <c r="BT35" s="55">
        <f t="shared" si="45"/>
        <v>0</v>
      </c>
      <c r="BU35" s="56">
        <f t="shared" si="45"/>
        <v>0</v>
      </c>
      <c r="BV35" s="57">
        <f t="shared" si="21"/>
        <v>0</v>
      </c>
      <c r="BW35" s="58">
        <f t="shared" si="45"/>
        <v>0</v>
      </c>
      <c r="BX35" s="64">
        <v>0</v>
      </c>
      <c r="BY35" s="65">
        <f t="shared" si="45"/>
        <v>0</v>
      </c>
      <c r="BZ35" s="66">
        <f t="shared" si="45"/>
        <v>0</v>
      </c>
      <c r="CA35" s="67">
        <f t="shared" si="45"/>
        <v>0</v>
      </c>
      <c r="CB35" s="68">
        <f t="shared" si="35"/>
        <v>0</v>
      </c>
      <c r="CC35" s="15">
        <f t="shared" si="14"/>
        <v>0</v>
      </c>
      <c r="CE35" s="21"/>
      <c r="CF35" s="21"/>
      <c r="LR35" s="21"/>
      <c r="LS35" s="12"/>
    </row>
    <row r="36" spans="2:331" x14ac:dyDescent="0.2">
      <c r="B36" s="9"/>
      <c r="C36" s="10" t="s">
        <v>39</v>
      </c>
      <c r="D36" s="41">
        <v>35500</v>
      </c>
      <c r="E36" s="42">
        <v>35500</v>
      </c>
      <c r="F36" s="43">
        <v>57500</v>
      </c>
      <c r="G36" s="44">
        <v>35500</v>
      </c>
      <c r="H36" s="45">
        <v>35500</v>
      </c>
      <c r="I36" s="13">
        <v>35500</v>
      </c>
      <c r="J36" s="13">
        <v>35500</v>
      </c>
      <c r="K36" s="46">
        <v>35500</v>
      </c>
      <c r="L36" s="47">
        <v>35500</v>
      </c>
      <c r="M36" s="48">
        <v>35500</v>
      </c>
      <c r="N36" s="49">
        <v>35500</v>
      </c>
      <c r="O36" s="50">
        <v>35500</v>
      </c>
      <c r="P36" s="13">
        <f t="shared" si="15"/>
        <v>448000</v>
      </c>
      <c r="Q36" s="41">
        <v>0</v>
      </c>
      <c r="R36" s="42">
        <v>-3586.14</v>
      </c>
      <c r="S36" s="43">
        <v>-8938.06</v>
      </c>
      <c r="T36" s="44">
        <v>25620.55</v>
      </c>
      <c r="U36" s="45">
        <v>2819.73</v>
      </c>
      <c r="V36" s="13">
        <v>10185.33</v>
      </c>
      <c r="W36" s="13">
        <v>0</v>
      </c>
      <c r="X36" s="13">
        <v>1103</v>
      </c>
      <c r="Y36" s="47">
        <v>4.5474735088646412E-13</v>
      </c>
      <c r="Z36" s="48">
        <v>0</v>
      </c>
      <c r="AA36" s="49">
        <v>-29500</v>
      </c>
      <c r="AB36" s="51">
        <v>-30400</v>
      </c>
      <c r="AC36" s="15">
        <f t="shared" si="16"/>
        <v>-32695.59</v>
      </c>
      <c r="AD36" s="52">
        <f t="shared" si="43"/>
        <v>35500</v>
      </c>
      <c r="AE36" s="53">
        <f t="shared" si="43"/>
        <v>31913.86</v>
      </c>
      <c r="AF36" s="54">
        <f t="shared" si="43"/>
        <v>48561.94</v>
      </c>
      <c r="AG36" s="55">
        <f t="shared" si="43"/>
        <v>61120.55</v>
      </c>
      <c r="AH36" s="56">
        <f t="shared" si="43"/>
        <v>38319.730000000003</v>
      </c>
      <c r="AI36" s="57">
        <f t="shared" si="44"/>
        <v>45685.33</v>
      </c>
      <c r="AJ36" s="58">
        <f t="shared" si="43"/>
        <v>35500</v>
      </c>
      <c r="AK36" s="59">
        <f t="shared" si="43"/>
        <v>36603</v>
      </c>
      <c r="AL36" s="60">
        <f t="shared" si="43"/>
        <v>35500</v>
      </c>
      <c r="AM36" s="61">
        <f t="shared" si="43"/>
        <v>35500</v>
      </c>
      <c r="AN36" s="62">
        <f t="shared" si="43"/>
        <v>6000</v>
      </c>
      <c r="AO36" s="62">
        <f t="shared" si="43"/>
        <v>5100</v>
      </c>
      <c r="AP36" s="15">
        <f t="shared" si="19"/>
        <v>415304.41</v>
      </c>
      <c r="AQ36" s="41">
        <v>4016</v>
      </c>
      <c r="AR36" s="42">
        <v>31913.86</v>
      </c>
      <c r="AS36" s="13">
        <v>5895.09</v>
      </c>
      <c r="AT36" s="13">
        <v>27185.63</v>
      </c>
      <c r="AU36" s="13">
        <v>2819.73</v>
      </c>
      <c r="AV36" s="13">
        <v>23715.33</v>
      </c>
      <c r="AW36" s="13">
        <v>1373.58</v>
      </c>
      <c r="AX36" s="13">
        <v>6136.43</v>
      </c>
      <c r="AY36" s="47">
        <v>5476.1100000000006</v>
      </c>
      <c r="AZ36" s="48">
        <v>16940</v>
      </c>
      <c r="BA36" s="49">
        <v>1021</v>
      </c>
      <c r="BB36" s="50">
        <v>5100</v>
      </c>
      <c r="BC36" s="13">
        <f t="shared" si="20"/>
        <v>131592.76</v>
      </c>
      <c r="BD36" s="28">
        <v>4016</v>
      </c>
      <c r="BE36" s="28">
        <v>31913.86</v>
      </c>
      <c r="BF36" s="28">
        <v>5895.09</v>
      </c>
      <c r="BG36" s="28">
        <v>27185.63</v>
      </c>
      <c r="BH36" s="28">
        <v>2819.73</v>
      </c>
      <c r="BI36" s="28">
        <v>23715.33</v>
      </c>
      <c r="BJ36" s="28">
        <v>1373.58</v>
      </c>
      <c r="BK36" s="28">
        <v>6136.43</v>
      </c>
      <c r="BL36" s="28">
        <v>5476.1100000000006</v>
      </c>
      <c r="BM36" s="28">
        <v>16940</v>
      </c>
      <c r="BN36" s="28">
        <v>1021</v>
      </c>
      <c r="BO36" s="28">
        <v>5100</v>
      </c>
      <c r="BP36" s="13">
        <f t="shared" si="12"/>
        <v>131592.76</v>
      </c>
      <c r="BQ36" s="63">
        <f t="shared" si="45"/>
        <v>31484</v>
      </c>
      <c r="BR36" s="53">
        <f t="shared" si="45"/>
        <v>0</v>
      </c>
      <c r="BS36" s="54">
        <f t="shared" si="45"/>
        <v>42666.850000000006</v>
      </c>
      <c r="BT36" s="55">
        <f t="shared" si="45"/>
        <v>33934.92</v>
      </c>
      <c r="BU36" s="56">
        <f t="shared" si="45"/>
        <v>35500</v>
      </c>
      <c r="BV36" s="57">
        <f t="shared" si="21"/>
        <v>21970</v>
      </c>
      <c r="BW36" s="58">
        <f t="shared" si="45"/>
        <v>34126.42</v>
      </c>
      <c r="BX36" s="64">
        <v>30466.57</v>
      </c>
      <c r="BY36" s="65">
        <f t="shared" si="45"/>
        <v>30023.89</v>
      </c>
      <c r="BZ36" s="66">
        <f t="shared" si="45"/>
        <v>18560</v>
      </c>
      <c r="CA36" s="67">
        <f t="shared" si="45"/>
        <v>4979</v>
      </c>
      <c r="CB36" s="68">
        <f t="shared" si="45"/>
        <v>0</v>
      </c>
      <c r="CC36" s="15">
        <f t="shared" si="14"/>
        <v>283711.64999999997</v>
      </c>
      <c r="CE36" s="21"/>
      <c r="CF36" s="21"/>
      <c r="LS36" s="12"/>
    </row>
    <row r="37" spans="2:331" x14ac:dyDescent="0.2">
      <c r="B37" s="9"/>
      <c r="C37" s="10" t="s">
        <v>40</v>
      </c>
      <c r="D37" s="41">
        <v>26460</v>
      </c>
      <c r="E37" s="42">
        <v>26460</v>
      </c>
      <c r="F37" s="43">
        <v>26460</v>
      </c>
      <c r="G37" s="44">
        <v>26460</v>
      </c>
      <c r="H37" s="45">
        <v>26460</v>
      </c>
      <c r="I37" s="13">
        <v>26460</v>
      </c>
      <c r="J37" s="13">
        <v>26460</v>
      </c>
      <c r="K37" s="46">
        <v>26860</v>
      </c>
      <c r="L37" s="47">
        <v>26460</v>
      </c>
      <c r="M37" s="48">
        <v>26460</v>
      </c>
      <c r="N37" s="49">
        <v>26460</v>
      </c>
      <c r="O37" s="50">
        <v>26460</v>
      </c>
      <c r="P37" s="13">
        <f t="shared" si="15"/>
        <v>317920</v>
      </c>
      <c r="Q37" s="41">
        <v>0</v>
      </c>
      <c r="R37" s="42">
        <v>-25803.96</v>
      </c>
      <c r="S37" s="43">
        <v>30000</v>
      </c>
      <c r="T37" s="44">
        <v>4448.28</v>
      </c>
      <c r="U37" s="45">
        <v>0</v>
      </c>
      <c r="V37" s="13">
        <v>0</v>
      </c>
      <c r="W37" s="13">
        <v>2375</v>
      </c>
      <c r="X37" s="13">
        <v>0</v>
      </c>
      <c r="Y37" s="47">
        <v>0</v>
      </c>
      <c r="Z37" s="48">
        <v>0</v>
      </c>
      <c r="AA37" s="49">
        <v>-26460</v>
      </c>
      <c r="AB37" s="51">
        <v>-26460</v>
      </c>
      <c r="AC37" s="15">
        <f t="shared" si="16"/>
        <v>-41900.68</v>
      </c>
      <c r="AD37" s="52">
        <f t="shared" si="43"/>
        <v>26460</v>
      </c>
      <c r="AE37" s="53">
        <f t="shared" si="43"/>
        <v>656.04000000000087</v>
      </c>
      <c r="AF37" s="54">
        <f t="shared" si="43"/>
        <v>56460</v>
      </c>
      <c r="AG37" s="55">
        <f t="shared" si="43"/>
        <v>30908.28</v>
      </c>
      <c r="AH37" s="56">
        <f t="shared" si="43"/>
        <v>26460</v>
      </c>
      <c r="AI37" s="57">
        <f t="shared" si="44"/>
        <v>26460</v>
      </c>
      <c r="AJ37" s="58">
        <f t="shared" si="43"/>
        <v>28835</v>
      </c>
      <c r="AK37" s="59">
        <f t="shared" si="43"/>
        <v>26860</v>
      </c>
      <c r="AL37" s="60">
        <f t="shared" si="43"/>
        <v>26460</v>
      </c>
      <c r="AM37" s="61">
        <f t="shared" si="43"/>
        <v>26460</v>
      </c>
      <c r="AN37" s="62">
        <f t="shared" si="43"/>
        <v>0</v>
      </c>
      <c r="AO37" s="62">
        <f t="shared" si="43"/>
        <v>0</v>
      </c>
      <c r="AP37" s="15">
        <f t="shared" si="19"/>
        <v>276019.32</v>
      </c>
      <c r="AQ37" s="41">
        <v>1108.69</v>
      </c>
      <c r="AR37" s="42">
        <v>656.04</v>
      </c>
      <c r="AS37" s="13">
        <v>30000</v>
      </c>
      <c r="AT37" s="13">
        <v>4448.28</v>
      </c>
      <c r="AU37" s="13">
        <v>0</v>
      </c>
      <c r="AV37" s="13">
        <v>0</v>
      </c>
      <c r="AW37" s="13">
        <v>2375</v>
      </c>
      <c r="AX37" s="13">
        <v>0</v>
      </c>
      <c r="AY37" s="47">
        <v>150</v>
      </c>
      <c r="AZ37" s="48">
        <v>0</v>
      </c>
      <c r="BA37" s="49">
        <v>0</v>
      </c>
      <c r="BB37" s="50">
        <v>0</v>
      </c>
      <c r="BC37" s="13">
        <f t="shared" si="20"/>
        <v>38738.01</v>
      </c>
      <c r="BD37" s="28">
        <v>1108.69</v>
      </c>
      <c r="BE37" s="28">
        <v>656.04</v>
      </c>
      <c r="BF37" s="28">
        <v>30000</v>
      </c>
      <c r="BG37" s="28">
        <v>4448.28</v>
      </c>
      <c r="BH37" s="28">
        <v>0</v>
      </c>
      <c r="BI37" s="28">
        <v>0</v>
      </c>
      <c r="BJ37" s="28">
        <v>2375</v>
      </c>
      <c r="BK37" s="28">
        <v>0</v>
      </c>
      <c r="BL37" s="28">
        <v>150</v>
      </c>
      <c r="BM37" s="28">
        <v>0</v>
      </c>
      <c r="BN37" s="28">
        <v>0</v>
      </c>
      <c r="BO37" s="28">
        <v>0</v>
      </c>
      <c r="BP37" s="13">
        <f t="shared" si="12"/>
        <v>38738.01</v>
      </c>
      <c r="BQ37" s="63">
        <f t="shared" si="45"/>
        <v>25351.31</v>
      </c>
      <c r="BR37" s="53">
        <f t="shared" si="45"/>
        <v>9.0949470177292824E-13</v>
      </c>
      <c r="BS37" s="54">
        <f t="shared" si="45"/>
        <v>26460</v>
      </c>
      <c r="BT37" s="55">
        <f t="shared" si="45"/>
        <v>26460</v>
      </c>
      <c r="BU37" s="56">
        <f t="shared" si="45"/>
        <v>26460</v>
      </c>
      <c r="BV37" s="57">
        <f t="shared" si="21"/>
        <v>26460</v>
      </c>
      <c r="BW37" s="58">
        <f t="shared" si="45"/>
        <v>26460</v>
      </c>
      <c r="BX37" s="64">
        <v>26860</v>
      </c>
      <c r="BY37" s="65">
        <f t="shared" si="45"/>
        <v>26310</v>
      </c>
      <c r="BZ37" s="66">
        <f t="shared" si="45"/>
        <v>26460</v>
      </c>
      <c r="CA37" s="67">
        <f t="shared" si="45"/>
        <v>0</v>
      </c>
      <c r="CB37" s="68">
        <f t="shared" si="45"/>
        <v>0</v>
      </c>
      <c r="CC37" s="15">
        <f t="shared" si="14"/>
        <v>237281.31</v>
      </c>
      <c r="CE37" s="21"/>
      <c r="CF37" s="21"/>
      <c r="LR37" s="21"/>
      <c r="LS37" s="12"/>
    </row>
    <row r="38" spans="2:331" x14ac:dyDescent="0.2">
      <c r="B38" s="9"/>
      <c r="C38" s="10" t="s">
        <v>41</v>
      </c>
      <c r="D38" s="41">
        <v>25620</v>
      </c>
      <c r="E38" s="42">
        <v>27765</v>
      </c>
      <c r="F38" s="43">
        <v>26444</v>
      </c>
      <c r="G38" s="44">
        <v>28557</v>
      </c>
      <c r="H38" s="45">
        <v>25831</v>
      </c>
      <c r="I38" s="13">
        <v>25425</v>
      </c>
      <c r="J38" s="13">
        <v>28653</v>
      </c>
      <c r="K38" s="46">
        <v>25808</v>
      </c>
      <c r="L38" s="47">
        <v>25820</v>
      </c>
      <c r="M38" s="48">
        <v>30034</v>
      </c>
      <c r="N38" s="49">
        <v>28039</v>
      </c>
      <c r="O38" s="50">
        <v>28020</v>
      </c>
      <c r="P38" s="13">
        <f t="shared" si="15"/>
        <v>326016</v>
      </c>
      <c r="Q38" s="41">
        <v>18922.07</v>
      </c>
      <c r="R38" s="42">
        <v>4617.8</v>
      </c>
      <c r="S38" s="43">
        <v>3642.25</v>
      </c>
      <c r="T38" s="44">
        <v>-11917.47</v>
      </c>
      <c r="U38" s="45">
        <v>-4060</v>
      </c>
      <c r="V38" s="13">
        <v>18490</v>
      </c>
      <c r="W38" s="13">
        <v>0</v>
      </c>
      <c r="X38" s="13">
        <v>1148.95</v>
      </c>
      <c r="Y38" s="47">
        <v>0</v>
      </c>
      <c r="Z38" s="48">
        <v>0</v>
      </c>
      <c r="AA38" s="49">
        <v>-1265</v>
      </c>
      <c r="AB38" s="51">
        <v>42394.65</v>
      </c>
      <c r="AC38" s="15">
        <f t="shared" si="16"/>
        <v>71973.25</v>
      </c>
      <c r="AD38" s="52">
        <f>D38+Q38</f>
        <v>44542.07</v>
      </c>
      <c r="AE38" s="53">
        <f t="shared" si="43"/>
        <v>32382.799999999999</v>
      </c>
      <c r="AF38" s="54">
        <f t="shared" si="43"/>
        <v>30086.25</v>
      </c>
      <c r="AG38" s="55">
        <f t="shared" si="43"/>
        <v>16639.53</v>
      </c>
      <c r="AH38" s="56">
        <f t="shared" si="43"/>
        <v>21771</v>
      </c>
      <c r="AI38" s="57">
        <f t="shared" si="44"/>
        <v>43915</v>
      </c>
      <c r="AJ38" s="58">
        <f t="shared" si="43"/>
        <v>28653</v>
      </c>
      <c r="AK38" s="59">
        <f t="shared" si="43"/>
        <v>26956.95</v>
      </c>
      <c r="AL38" s="60">
        <f t="shared" si="43"/>
        <v>25820</v>
      </c>
      <c r="AM38" s="61">
        <f t="shared" si="43"/>
        <v>30034</v>
      </c>
      <c r="AN38" s="62">
        <f t="shared" si="43"/>
        <v>26774</v>
      </c>
      <c r="AO38" s="62">
        <f t="shared" si="43"/>
        <v>70414.649999999994</v>
      </c>
      <c r="AP38" s="15">
        <f t="shared" si="19"/>
        <v>397989.25</v>
      </c>
      <c r="AQ38" s="41">
        <v>29988.03</v>
      </c>
      <c r="AR38" s="42">
        <v>15716.75</v>
      </c>
      <c r="AS38" s="13">
        <v>13426.29</v>
      </c>
      <c r="AT38" s="13">
        <v>15374.53</v>
      </c>
      <c r="AU38" s="13">
        <v>13758.8</v>
      </c>
      <c r="AV38" s="13">
        <v>34009.39</v>
      </c>
      <c r="AW38" s="13">
        <v>13349.32</v>
      </c>
      <c r="AX38" s="13">
        <v>16225.290000000005</v>
      </c>
      <c r="AY38" s="47">
        <v>13165.49</v>
      </c>
      <c r="AZ38" s="48">
        <v>18749.27</v>
      </c>
      <c r="BA38" s="49">
        <v>24946.760000000002</v>
      </c>
      <c r="BB38" s="50">
        <v>70414.649999999994</v>
      </c>
      <c r="BC38" s="13">
        <f t="shared" si="20"/>
        <v>279124.57</v>
      </c>
      <c r="BD38" s="28">
        <v>29988.03</v>
      </c>
      <c r="BE38" s="28">
        <v>15716.75</v>
      </c>
      <c r="BF38" s="28">
        <v>13426.29</v>
      </c>
      <c r="BG38" s="28">
        <v>15374.53</v>
      </c>
      <c r="BH38" s="28">
        <v>13758.8</v>
      </c>
      <c r="BI38" s="28">
        <v>34009.39</v>
      </c>
      <c r="BJ38" s="28">
        <v>13349.32</v>
      </c>
      <c r="BK38" s="28">
        <v>16225.290000000005</v>
      </c>
      <c r="BL38" s="28">
        <v>13165.49</v>
      </c>
      <c r="BM38" s="28">
        <v>18749.27</v>
      </c>
      <c r="BN38" s="28">
        <v>24946.760000000002</v>
      </c>
      <c r="BO38" s="28">
        <v>70414.649999999994</v>
      </c>
      <c r="BP38" s="13">
        <f t="shared" si="12"/>
        <v>279124.57</v>
      </c>
      <c r="BQ38" s="63">
        <f t="shared" si="45"/>
        <v>14554.04</v>
      </c>
      <c r="BR38" s="53">
        <f t="shared" si="45"/>
        <v>16666.05</v>
      </c>
      <c r="BS38" s="54">
        <f t="shared" si="45"/>
        <v>16659.96</v>
      </c>
      <c r="BT38" s="55">
        <f t="shared" si="45"/>
        <v>1264.9999999999982</v>
      </c>
      <c r="BU38" s="56">
        <f t="shared" si="45"/>
        <v>8012.2000000000007</v>
      </c>
      <c r="BV38" s="57">
        <f t="shared" si="21"/>
        <v>9905.61</v>
      </c>
      <c r="BW38" s="58">
        <f t="shared" si="45"/>
        <v>15303.68</v>
      </c>
      <c r="BX38" s="64">
        <v>10731.66</v>
      </c>
      <c r="BY38" s="65">
        <f t="shared" si="45"/>
        <v>12654.51</v>
      </c>
      <c r="BZ38" s="66">
        <f t="shared" si="45"/>
        <v>11284.73</v>
      </c>
      <c r="CA38" s="67">
        <f t="shared" si="45"/>
        <v>1827.239999999998</v>
      </c>
      <c r="CB38" s="68">
        <f t="shared" si="45"/>
        <v>0</v>
      </c>
      <c r="CC38" s="15">
        <f t="shared" si="14"/>
        <v>118864.68</v>
      </c>
      <c r="CE38" s="21"/>
      <c r="CF38" s="21"/>
      <c r="LS38" s="12"/>
    </row>
    <row r="39" spans="2:331" s="7" customFormat="1" ht="15.75" x14ac:dyDescent="0.25">
      <c r="B39" s="147" t="s">
        <v>42</v>
      </c>
      <c r="C39" s="148"/>
      <c r="D39" s="26">
        <f t="shared" ref="D39:I39" si="46">SUM(D40:D48)</f>
        <v>26573</v>
      </c>
      <c r="E39" s="26">
        <f t="shared" si="46"/>
        <v>49415</v>
      </c>
      <c r="F39" s="26">
        <f t="shared" si="46"/>
        <v>37336</v>
      </c>
      <c r="G39" s="26">
        <f t="shared" si="46"/>
        <v>61884</v>
      </c>
      <c r="H39" s="26">
        <f t="shared" si="46"/>
        <v>56360</v>
      </c>
      <c r="I39" s="26">
        <f t="shared" si="46"/>
        <v>76312</v>
      </c>
      <c r="J39" s="35">
        <f>SUM(J40:J48)</f>
        <v>58736</v>
      </c>
      <c r="K39" s="26">
        <f t="shared" ref="K39:T39" si="47">SUM(K40:K48)</f>
        <v>58368</v>
      </c>
      <c r="L39" s="26">
        <f t="shared" si="47"/>
        <v>27657</v>
      </c>
      <c r="M39" s="26">
        <f t="shared" si="47"/>
        <v>27022</v>
      </c>
      <c r="N39" s="26">
        <f t="shared" si="47"/>
        <v>28225</v>
      </c>
      <c r="O39" s="26">
        <f t="shared" si="47"/>
        <v>30493</v>
      </c>
      <c r="P39" s="26">
        <f>SUM(P40:P48)</f>
        <v>538381</v>
      </c>
      <c r="Q39" s="26">
        <f t="shared" si="47"/>
        <v>0</v>
      </c>
      <c r="R39" s="26">
        <f t="shared" si="47"/>
        <v>0</v>
      </c>
      <c r="S39" s="26">
        <f t="shared" si="47"/>
        <v>0</v>
      </c>
      <c r="T39" s="26">
        <f t="shared" si="47"/>
        <v>0</v>
      </c>
      <c r="U39" s="26">
        <f>SUM(U40:U48)</f>
        <v>0</v>
      </c>
      <c r="V39" s="26">
        <f>SUM(V40:V48)</f>
        <v>0</v>
      </c>
      <c r="W39" s="35">
        <f>SUM(W40:W48)</f>
        <v>0</v>
      </c>
      <c r="X39" s="26">
        <v>0</v>
      </c>
      <c r="Y39" s="26">
        <v>0</v>
      </c>
      <c r="Z39" s="26">
        <f>SUM(Z40:Z48)</f>
        <v>0</v>
      </c>
      <c r="AA39" s="26">
        <f>SUM(AA40:AA48)</f>
        <v>0</v>
      </c>
      <c r="AB39" s="27">
        <f>SUM(AB40:AB48)</f>
        <v>0</v>
      </c>
      <c r="AC39" s="26">
        <f>SUM(AC40:AC48)</f>
        <v>0</v>
      </c>
      <c r="AD39" s="37">
        <f>SUM(AD40:AD48)</f>
        <v>26573</v>
      </c>
      <c r="AE39" s="38">
        <f t="shared" ref="AE39:AF39" si="48">SUM(AE40:AE48)</f>
        <v>49415</v>
      </c>
      <c r="AF39" s="38">
        <f t="shared" si="48"/>
        <v>37336</v>
      </c>
      <c r="AG39" s="38">
        <f>SUM(AG40:AG48)</f>
        <v>61884</v>
      </c>
      <c r="AH39" s="38">
        <f t="shared" ref="AH39:BC39" si="49">SUM(AH40:AH48)</f>
        <v>56360</v>
      </c>
      <c r="AI39" s="38">
        <f t="shared" si="49"/>
        <v>76312</v>
      </c>
      <c r="AJ39" s="38">
        <f t="shared" si="49"/>
        <v>107116</v>
      </c>
      <c r="AK39" s="26">
        <f t="shared" si="49"/>
        <v>155806</v>
      </c>
      <c r="AL39" s="26">
        <f t="shared" si="49"/>
        <v>225686</v>
      </c>
      <c r="AM39" s="26">
        <f t="shared" si="49"/>
        <v>352121</v>
      </c>
      <c r="AN39" s="26">
        <f t="shared" si="49"/>
        <v>557886</v>
      </c>
      <c r="AO39" s="26">
        <f t="shared" si="49"/>
        <v>30493</v>
      </c>
      <c r="AP39" s="26">
        <f t="shared" si="49"/>
        <v>538381</v>
      </c>
      <c r="AQ39" s="26">
        <f t="shared" si="49"/>
        <v>0</v>
      </c>
      <c r="AR39" s="26">
        <f t="shared" si="49"/>
        <v>0</v>
      </c>
      <c r="AS39" s="26">
        <f t="shared" si="49"/>
        <v>0</v>
      </c>
      <c r="AT39" s="26">
        <f t="shared" si="49"/>
        <v>0</v>
      </c>
      <c r="AU39" s="26">
        <f t="shared" si="49"/>
        <v>0</v>
      </c>
      <c r="AV39" s="26">
        <f>SUM(AV40:AV48)</f>
        <v>0</v>
      </c>
      <c r="AW39" s="35">
        <f>SUM(AW40:AW48)</f>
        <v>0</v>
      </c>
      <c r="AX39" s="26">
        <v>0</v>
      </c>
      <c r="AY39" s="26">
        <f t="shared" si="49"/>
        <v>0</v>
      </c>
      <c r="AZ39" s="26">
        <f t="shared" si="49"/>
        <v>0</v>
      </c>
      <c r="BA39" s="26">
        <v>0</v>
      </c>
      <c r="BB39" s="26">
        <f t="shared" si="49"/>
        <v>126123</v>
      </c>
      <c r="BC39" s="26">
        <f t="shared" si="49"/>
        <v>126123</v>
      </c>
      <c r="BD39" s="26">
        <f t="shared" ref="BD39:BI39" si="50">SUM(BD40:BD48)</f>
        <v>0</v>
      </c>
      <c r="BE39" s="26">
        <f t="shared" si="50"/>
        <v>0</v>
      </c>
      <c r="BF39" s="26">
        <f t="shared" si="50"/>
        <v>0</v>
      </c>
      <c r="BG39" s="26">
        <f t="shared" si="50"/>
        <v>0</v>
      </c>
      <c r="BH39" s="26">
        <f t="shared" si="50"/>
        <v>0</v>
      </c>
      <c r="BI39" s="26">
        <f t="shared" si="50"/>
        <v>0</v>
      </c>
      <c r="BJ39" s="35">
        <f t="shared" ref="BJ39:BP39" si="51">SUM(BJ40:BJ48)</f>
        <v>0</v>
      </c>
      <c r="BK39" s="26">
        <v>0</v>
      </c>
      <c r="BL39" s="26">
        <v>0</v>
      </c>
      <c r="BM39" s="26">
        <f t="shared" si="51"/>
        <v>0</v>
      </c>
      <c r="BN39" s="26">
        <f t="shared" si="51"/>
        <v>0</v>
      </c>
      <c r="BO39" s="26">
        <f t="shared" si="51"/>
        <v>126123</v>
      </c>
      <c r="BP39" s="26">
        <f t="shared" si="51"/>
        <v>126123</v>
      </c>
      <c r="BQ39" s="38">
        <f t="shared" ref="BQ39:BS39" si="52">SUM(BQ40:BQ48)</f>
        <v>26573</v>
      </c>
      <c r="BR39" s="38">
        <f t="shared" si="52"/>
        <v>49415</v>
      </c>
      <c r="BS39" s="38">
        <f t="shared" si="52"/>
        <v>37336</v>
      </c>
      <c r="BT39" s="38">
        <f>SUM(BT40:BT48)</f>
        <v>61884</v>
      </c>
      <c r="BU39" s="38">
        <f t="shared" ref="BU39:CA39" si="53">SUM(BU40:BU48)</f>
        <v>56360</v>
      </c>
      <c r="BV39" s="38">
        <f t="shared" si="53"/>
        <v>76312</v>
      </c>
      <c r="BW39" s="38">
        <f t="shared" si="53"/>
        <v>30534</v>
      </c>
      <c r="BX39" s="38">
        <v>58368</v>
      </c>
      <c r="BY39" s="38">
        <f t="shared" si="53"/>
        <v>68430</v>
      </c>
      <c r="BZ39" s="38">
        <f t="shared" si="53"/>
        <v>-7762</v>
      </c>
      <c r="CA39" s="38">
        <f t="shared" si="53"/>
        <v>3127</v>
      </c>
      <c r="CB39" s="26">
        <f>SUM(CB40:CB48)</f>
        <v>-27448</v>
      </c>
      <c r="CC39" s="26">
        <f t="shared" si="14"/>
        <v>412258</v>
      </c>
      <c r="CE39" s="70"/>
      <c r="CF39" s="70"/>
      <c r="LS39" s="8"/>
    </row>
    <row r="40" spans="2:331" ht="15.75" x14ac:dyDescent="0.25">
      <c r="B40" s="9"/>
      <c r="C40" s="10" t="s">
        <v>43</v>
      </c>
      <c r="D40" s="41"/>
      <c r="E40" s="42"/>
      <c r="F40" s="43"/>
      <c r="G40" s="44"/>
      <c r="H40" s="45"/>
      <c r="I40" s="13"/>
      <c r="J40" s="13"/>
      <c r="K40" s="46"/>
      <c r="L40" s="47"/>
      <c r="M40" s="48">
        <v>0</v>
      </c>
      <c r="N40" s="49"/>
      <c r="O40" s="50"/>
      <c r="P40" s="13">
        <f t="shared" si="15"/>
        <v>0</v>
      </c>
      <c r="Q40" s="41">
        <v>0</v>
      </c>
      <c r="R40" s="42">
        <v>0</v>
      </c>
      <c r="S40" s="43">
        <v>0</v>
      </c>
      <c r="T40" s="44">
        <v>0</v>
      </c>
      <c r="U40" s="45">
        <v>0</v>
      </c>
      <c r="V40" s="13">
        <v>0</v>
      </c>
      <c r="W40" s="13"/>
      <c r="X40" s="46"/>
      <c r="Y40" s="47"/>
      <c r="Z40" s="48">
        <v>0</v>
      </c>
      <c r="AA40" s="49">
        <v>0</v>
      </c>
      <c r="AB40" s="51">
        <v>0</v>
      </c>
      <c r="AC40" s="15">
        <f t="shared" ref="AC40:AC76" si="54">SUM(Q40:Y40)</f>
        <v>0</v>
      </c>
      <c r="AD40" s="52"/>
      <c r="AE40" s="53">
        <f t="shared" ref="AE40:AF42" si="55">E40+R40</f>
        <v>0</v>
      </c>
      <c r="AF40" s="54">
        <f t="shared" si="55"/>
        <v>0</v>
      </c>
      <c r="AG40" s="55">
        <f t="shared" ref="AG40:AG48" si="56">AE40+AF40</f>
        <v>0</v>
      </c>
      <c r="AH40" s="56">
        <f t="shared" si="43"/>
        <v>0</v>
      </c>
      <c r="AI40" s="57">
        <f t="shared" ref="AI40:AO48" si="57">AG40+AH40</f>
        <v>0</v>
      </c>
      <c r="AJ40" s="58">
        <f t="shared" si="57"/>
        <v>0</v>
      </c>
      <c r="AK40" s="59">
        <f t="shared" si="57"/>
        <v>0</v>
      </c>
      <c r="AL40" s="60">
        <f t="shared" si="57"/>
        <v>0</v>
      </c>
      <c r="AM40" s="61">
        <f t="shared" si="57"/>
        <v>0</v>
      </c>
      <c r="AN40" s="62">
        <f t="shared" si="57"/>
        <v>0</v>
      </c>
      <c r="AO40" s="71">
        <f t="shared" si="57"/>
        <v>0</v>
      </c>
      <c r="AP40" s="15">
        <f t="shared" si="19"/>
        <v>0</v>
      </c>
      <c r="AQ40" s="41"/>
      <c r="AR40" s="42"/>
      <c r="AS40" s="13"/>
      <c r="AT40" s="13"/>
      <c r="AU40" s="13"/>
      <c r="AV40" s="13"/>
      <c r="AW40" s="13"/>
      <c r="AX40" s="13"/>
      <c r="AY40" s="47"/>
      <c r="AZ40" s="48"/>
      <c r="BA40" s="49"/>
      <c r="BB40" s="50"/>
      <c r="BC40" s="13">
        <f t="shared" si="20"/>
        <v>0</v>
      </c>
      <c r="BD40" s="41"/>
      <c r="BE40" s="42"/>
      <c r="BF40" s="13"/>
      <c r="BG40" s="13"/>
      <c r="BH40" s="13"/>
      <c r="BI40" s="13"/>
      <c r="BJ40" s="13"/>
      <c r="BK40" s="13"/>
      <c r="BL40" s="47"/>
      <c r="BM40" s="48"/>
      <c r="BN40" s="49"/>
      <c r="BO40" s="50"/>
      <c r="BP40" s="13">
        <f t="shared" ref="BP40:BP75" si="58">SUM(BD40:BL40)</f>
        <v>0</v>
      </c>
      <c r="BQ40" s="63">
        <f t="shared" ref="BQ40:CA48" si="59">AD40-AQ40</f>
        <v>0</v>
      </c>
      <c r="BR40" s="53">
        <f t="shared" si="59"/>
        <v>0</v>
      </c>
      <c r="BS40" s="54">
        <f t="shared" si="59"/>
        <v>0</v>
      </c>
      <c r="BT40" s="55">
        <f>AG40-AT40</f>
        <v>0</v>
      </c>
      <c r="BU40" s="56">
        <f t="shared" si="45"/>
        <v>0</v>
      </c>
      <c r="BV40" s="57">
        <f t="shared" si="21"/>
        <v>0</v>
      </c>
      <c r="BW40" s="58">
        <f t="shared" si="59"/>
        <v>0</v>
      </c>
      <c r="BX40" s="64">
        <v>0</v>
      </c>
      <c r="BY40" s="65">
        <f t="shared" si="59"/>
        <v>0</v>
      </c>
      <c r="BZ40" s="66">
        <f t="shared" si="59"/>
        <v>0</v>
      </c>
      <c r="CA40" s="67">
        <f t="shared" si="59"/>
        <v>0</v>
      </c>
      <c r="CB40" s="68">
        <f t="shared" si="45"/>
        <v>0</v>
      </c>
      <c r="CC40" s="26">
        <f t="shared" si="14"/>
        <v>0</v>
      </c>
      <c r="LS40" s="12"/>
    </row>
    <row r="41" spans="2:331" ht="15.75" x14ac:dyDescent="0.25">
      <c r="B41" s="9"/>
      <c r="C41" s="10" t="s">
        <v>44</v>
      </c>
      <c r="D41" s="41"/>
      <c r="E41" s="42"/>
      <c r="F41" s="43"/>
      <c r="G41" s="44"/>
      <c r="H41" s="45"/>
      <c r="I41" s="13"/>
      <c r="J41" s="13"/>
      <c r="K41" s="46"/>
      <c r="L41" s="47"/>
      <c r="M41" s="48">
        <v>0</v>
      </c>
      <c r="N41" s="49"/>
      <c r="O41" s="50"/>
      <c r="P41" s="13">
        <f t="shared" si="15"/>
        <v>0</v>
      </c>
      <c r="Q41" s="41">
        <v>0</v>
      </c>
      <c r="R41" s="42">
        <v>0</v>
      </c>
      <c r="S41" s="43">
        <v>0</v>
      </c>
      <c r="T41" s="44">
        <v>0</v>
      </c>
      <c r="U41" s="45">
        <v>0</v>
      </c>
      <c r="V41" s="13">
        <v>0</v>
      </c>
      <c r="W41" s="13"/>
      <c r="X41" s="46"/>
      <c r="Y41" s="47"/>
      <c r="Z41" s="48">
        <v>0</v>
      </c>
      <c r="AA41" s="49">
        <v>0</v>
      </c>
      <c r="AB41" s="51">
        <v>0</v>
      </c>
      <c r="AC41" s="15">
        <f t="shared" si="54"/>
        <v>0</v>
      </c>
      <c r="AD41" s="52"/>
      <c r="AE41" s="53">
        <f t="shared" si="55"/>
        <v>0</v>
      </c>
      <c r="AF41" s="54">
        <f t="shared" si="55"/>
        <v>0</v>
      </c>
      <c r="AG41" s="55">
        <f t="shared" si="56"/>
        <v>0</v>
      </c>
      <c r="AH41" s="56">
        <f t="shared" si="43"/>
        <v>0</v>
      </c>
      <c r="AI41" s="57">
        <f t="shared" si="57"/>
        <v>0</v>
      </c>
      <c r="AJ41" s="58">
        <f t="shared" si="57"/>
        <v>0</v>
      </c>
      <c r="AK41" s="59">
        <f t="shared" si="57"/>
        <v>0</v>
      </c>
      <c r="AL41" s="60">
        <f t="shared" si="57"/>
        <v>0</v>
      </c>
      <c r="AM41" s="61">
        <f t="shared" si="57"/>
        <v>0</v>
      </c>
      <c r="AN41" s="62">
        <f t="shared" si="57"/>
        <v>0</v>
      </c>
      <c r="AO41" s="71">
        <f t="shared" si="57"/>
        <v>0</v>
      </c>
      <c r="AP41" s="15">
        <f t="shared" si="19"/>
        <v>0</v>
      </c>
      <c r="AQ41" s="41"/>
      <c r="AR41" s="42"/>
      <c r="AS41" s="13"/>
      <c r="AT41" s="13"/>
      <c r="AU41" s="13"/>
      <c r="AV41" s="13"/>
      <c r="AW41" s="13"/>
      <c r="AX41" s="13"/>
      <c r="AY41" s="47"/>
      <c r="AZ41" s="48"/>
      <c r="BA41" s="49"/>
      <c r="BB41" s="50"/>
      <c r="BC41" s="13">
        <f t="shared" si="20"/>
        <v>0</v>
      </c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>
        <f t="shared" si="58"/>
        <v>0</v>
      </c>
      <c r="BQ41" s="63">
        <f t="shared" si="59"/>
        <v>0</v>
      </c>
      <c r="BR41" s="53">
        <f t="shared" si="59"/>
        <v>0</v>
      </c>
      <c r="BS41" s="54">
        <f t="shared" si="59"/>
        <v>0</v>
      </c>
      <c r="BT41" s="55">
        <f>AG41-AT41</f>
        <v>0</v>
      </c>
      <c r="BU41" s="56">
        <f t="shared" si="45"/>
        <v>0</v>
      </c>
      <c r="BV41" s="57">
        <f t="shared" si="21"/>
        <v>0</v>
      </c>
      <c r="BW41" s="58">
        <f t="shared" si="59"/>
        <v>0</v>
      </c>
      <c r="BX41" s="64">
        <v>0</v>
      </c>
      <c r="BY41" s="65">
        <f t="shared" si="59"/>
        <v>0</v>
      </c>
      <c r="BZ41" s="66">
        <f t="shared" si="59"/>
        <v>0</v>
      </c>
      <c r="CA41" s="67">
        <f t="shared" si="59"/>
        <v>0</v>
      </c>
      <c r="CB41" s="68">
        <f t="shared" si="45"/>
        <v>0</v>
      </c>
      <c r="CC41" s="26">
        <f t="shared" si="14"/>
        <v>0</v>
      </c>
      <c r="LS41" s="12"/>
    </row>
    <row r="42" spans="2:331" s="7" customFormat="1" x14ac:dyDescent="0.2">
      <c r="B42" s="9"/>
      <c r="C42" s="10" t="s">
        <v>45</v>
      </c>
      <c r="D42" s="13">
        <v>20011</v>
      </c>
      <c r="E42" s="13">
        <v>22151</v>
      </c>
      <c r="F42" s="43">
        <v>28116</v>
      </c>
      <c r="G42" s="44">
        <v>31541</v>
      </c>
      <c r="H42" s="45">
        <v>27381</v>
      </c>
      <c r="I42" s="13">
        <v>27345</v>
      </c>
      <c r="J42" s="13">
        <v>29170</v>
      </c>
      <c r="K42" s="13">
        <v>28893</v>
      </c>
      <c r="L42" s="13">
        <v>20827</v>
      </c>
      <c r="M42" s="13">
        <v>20349</v>
      </c>
      <c r="N42" s="13">
        <v>21255</v>
      </c>
      <c r="O42" s="13">
        <v>22961</v>
      </c>
      <c r="P42" s="13">
        <f t="shared" si="15"/>
        <v>300000</v>
      </c>
      <c r="Q42" s="13">
        <v>0</v>
      </c>
      <c r="R42" s="13">
        <v>0</v>
      </c>
      <c r="S42" s="43">
        <v>0</v>
      </c>
      <c r="T42" s="44">
        <v>0</v>
      </c>
      <c r="U42" s="45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4">
        <v>0</v>
      </c>
      <c r="AC42" s="15">
        <f t="shared" si="54"/>
        <v>0</v>
      </c>
      <c r="AD42" s="72">
        <f>D42+Q42</f>
        <v>20011</v>
      </c>
      <c r="AE42" s="73">
        <f t="shared" si="55"/>
        <v>22151</v>
      </c>
      <c r="AF42" s="73">
        <f>F42+S42</f>
        <v>28116</v>
      </c>
      <c r="AG42" s="73">
        <f>G42+T42</f>
        <v>31541</v>
      </c>
      <c r="AH42" s="56">
        <f t="shared" si="43"/>
        <v>27381</v>
      </c>
      <c r="AI42" s="73">
        <f>I42+V42</f>
        <v>27345</v>
      </c>
      <c r="AJ42" s="73">
        <f t="shared" si="43"/>
        <v>29170</v>
      </c>
      <c r="AK42" s="15">
        <f t="shared" si="43"/>
        <v>28893</v>
      </c>
      <c r="AL42" s="15">
        <f t="shared" si="43"/>
        <v>20827</v>
      </c>
      <c r="AM42" s="15">
        <f t="shared" si="43"/>
        <v>20349</v>
      </c>
      <c r="AN42" s="15">
        <f t="shared" si="43"/>
        <v>21255</v>
      </c>
      <c r="AO42" s="62">
        <f t="shared" si="43"/>
        <v>22961</v>
      </c>
      <c r="AP42" s="15">
        <f t="shared" si="19"/>
        <v>300000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3">
        <v>0</v>
      </c>
      <c r="AX42" s="13">
        <v>0</v>
      </c>
      <c r="AY42" s="13">
        <v>0</v>
      </c>
      <c r="AZ42" s="13"/>
      <c r="BA42" s="13"/>
      <c r="BB42" s="13">
        <v>126123</v>
      </c>
      <c r="BC42" s="13">
        <f t="shared" si="20"/>
        <v>126123</v>
      </c>
      <c r="BD42" s="13">
        <v>0</v>
      </c>
      <c r="BE42" s="13">
        <v>0</v>
      </c>
      <c r="BF42" s="13">
        <v>0</v>
      </c>
      <c r="BG42" s="13">
        <v>0</v>
      </c>
      <c r="BH42" s="13">
        <v>0</v>
      </c>
      <c r="BI42" s="13">
        <v>0</v>
      </c>
      <c r="BJ42" s="13">
        <v>0</v>
      </c>
      <c r="BK42" s="13">
        <v>0</v>
      </c>
      <c r="BL42" s="13">
        <v>0</v>
      </c>
      <c r="BM42" s="13">
        <v>0</v>
      </c>
      <c r="BN42" s="13">
        <v>0</v>
      </c>
      <c r="BO42" s="13">
        <f t="shared" ref="BO42:BP43" si="60">SUM(BC42:BN42)</f>
        <v>126123</v>
      </c>
      <c r="BP42" s="13">
        <f>SUM(BD42:BO42)</f>
        <v>126123</v>
      </c>
      <c r="BQ42" s="73">
        <f t="shared" si="59"/>
        <v>20011</v>
      </c>
      <c r="BR42" s="73">
        <f t="shared" si="59"/>
        <v>22151</v>
      </c>
      <c r="BS42" s="73">
        <f t="shared" si="59"/>
        <v>28116</v>
      </c>
      <c r="BT42" s="73">
        <f>AG42-AT42</f>
        <v>31541</v>
      </c>
      <c r="BU42" s="56">
        <f t="shared" si="45"/>
        <v>27381</v>
      </c>
      <c r="BV42" s="57">
        <f t="shared" si="21"/>
        <v>27345</v>
      </c>
      <c r="BW42" s="73">
        <f t="shared" si="59"/>
        <v>29170</v>
      </c>
      <c r="BX42" s="73">
        <v>28893</v>
      </c>
      <c r="BY42" s="73">
        <f t="shared" si="59"/>
        <v>20827</v>
      </c>
      <c r="BZ42" s="73">
        <f t="shared" si="59"/>
        <v>20349</v>
      </c>
      <c r="CA42" s="73">
        <f t="shared" si="59"/>
        <v>21255</v>
      </c>
      <c r="CB42" s="73">
        <f>AO42-BB42</f>
        <v>-103162</v>
      </c>
      <c r="CC42" s="15">
        <f t="shared" si="14"/>
        <v>173877</v>
      </c>
    </row>
    <row r="43" spans="2:331" s="7" customFormat="1" x14ac:dyDescent="0.2">
      <c r="B43" s="9"/>
      <c r="C43" s="10" t="s">
        <v>46</v>
      </c>
      <c r="D43" s="13">
        <v>6562</v>
      </c>
      <c r="E43" s="13">
        <v>27264</v>
      </c>
      <c r="F43" s="43">
        <v>9220</v>
      </c>
      <c r="G43" s="44">
        <v>30343</v>
      </c>
      <c r="H43" s="45">
        <v>28979</v>
      </c>
      <c r="I43" s="13">
        <v>48967</v>
      </c>
      <c r="J43" s="13">
        <v>29566</v>
      </c>
      <c r="K43" s="13">
        <v>29475</v>
      </c>
      <c r="L43" s="13">
        <v>6830</v>
      </c>
      <c r="M43" s="13">
        <v>6673</v>
      </c>
      <c r="N43" s="13">
        <v>6970</v>
      </c>
      <c r="O43" s="13">
        <v>7532</v>
      </c>
      <c r="P43" s="13">
        <f t="shared" si="15"/>
        <v>238381</v>
      </c>
      <c r="Q43" s="13">
        <v>0</v>
      </c>
      <c r="R43" s="13">
        <v>0</v>
      </c>
      <c r="S43" s="43">
        <v>0</v>
      </c>
      <c r="T43" s="44">
        <v>0</v>
      </c>
      <c r="U43" s="45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4">
        <v>0</v>
      </c>
      <c r="AC43" s="15">
        <f t="shared" si="54"/>
        <v>0</v>
      </c>
      <c r="AD43" s="72">
        <f>D43+Q43</f>
        <v>6562</v>
      </c>
      <c r="AE43" s="73">
        <f>E43+R43</f>
        <v>27264</v>
      </c>
      <c r="AF43" s="73">
        <f>F43+S43</f>
        <v>9220</v>
      </c>
      <c r="AG43" s="73">
        <f>G43+T43</f>
        <v>30343</v>
      </c>
      <c r="AH43" s="56">
        <f t="shared" si="43"/>
        <v>28979</v>
      </c>
      <c r="AI43" s="73">
        <f>I43+V43</f>
        <v>48967</v>
      </c>
      <c r="AJ43" s="73">
        <f t="shared" ref="AI43:AJ48" si="61">AH43+AI43</f>
        <v>77946</v>
      </c>
      <c r="AK43" s="15">
        <f t="shared" si="57"/>
        <v>126913</v>
      </c>
      <c r="AL43" s="15">
        <f t="shared" si="57"/>
        <v>204859</v>
      </c>
      <c r="AM43" s="15">
        <f t="shared" si="57"/>
        <v>331772</v>
      </c>
      <c r="AN43" s="15">
        <f t="shared" si="57"/>
        <v>536631</v>
      </c>
      <c r="AO43" s="62">
        <f t="shared" si="43"/>
        <v>7532</v>
      </c>
      <c r="AP43" s="15">
        <f t="shared" si="19"/>
        <v>238381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>
        <v>0</v>
      </c>
      <c r="AY43" s="13"/>
      <c r="AZ43" s="13"/>
      <c r="BA43" s="13"/>
      <c r="BB43" s="13"/>
      <c r="BC43" s="13">
        <f t="shared" si="20"/>
        <v>0</v>
      </c>
      <c r="BD43" s="13">
        <v>0</v>
      </c>
      <c r="BE43" s="13">
        <v>0</v>
      </c>
      <c r="BF43" s="13">
        <v>0</v>
      </c>
      <c r="BG43" s="13">
        <v>0</v>
      </c>
      <c r="BH43" s="13">
        <v>0</v>
      </c>
      <c r="BI43" s="13">
        <v>0</v>
      </c>
      <c r="BJ43" s="13">
        <v>0</v>
      </c>
      <c r="BK43" s="13">
        <v>0</v>
      </c>
      <c r="BL43" s="13"/>
      <c r="BM43" s="13"/>
      <c r="BN43" s="13"/>
      <c r="BO43" s="13">
        <f t="shared" si="60"/>
        <v>0</v>
      </c>
      <c r="BP43" s="13">
        <f t="shared" si="60"/>
        <v>0</v>
      </c>
      <c r="BQ43" s="73">
        <f t="shared" si="59"/>
        <v>6562</v>
      </c>
      <c r="BR43" s="73">
        <f t="shared" si="59"/>
        <v>27264</v>
      </c>
      <c r="BS43" s="73">
        <f t="shared" si="59"/>
        <v>9220</v>
      </c>
      <c r="BT43" s="73">
        <f>AG43-AT43</f>
        <v>30343</v>
      </c>
      <c r="BU43" s="56">
        <f t="shared" si="45"/>
        <v>28979</v>
      </c>
      <c r="BV43" s="57">
        <f t="shared" si="21"/>
        <v>48967</v>
      </c>
      <c r="BW43" s="73">
        <f t="shared" ref="BT43:CB48" si="62">BT43-BU43</f>
        <v>1364</v>
      </c>
      <c r="BX43" s="73">
        <v>29475</v>
      </c>
      <c r="BY43" s="73">
        <f t="shared" si="62"/>
        <v>47603</v>
      </c>
      <c r="BZ43" s="73">
        <f t="shared" si="62"/>
        <v>-28111</v>
      </c>
      <c r="CA43" s="73">
        <f t="shared" si="62"/>
        <v>-18128</v>
      </c>
      <c r="CB43" s="15">
        <f t="shared" si="62"/>
        <v>75714</v>
      </c>
      <c r="CC43" s="15">
        <f t="shared" si="14"/>
        <v>238381</v>
      </c>
      <c r="CE43" s="70"/>
      <c r="CF43" s="70"/>
    </row>
    <row r="44" spans="2:331" s="7" customFormat="1" ht="15.75" x14ac:dyDescent="0.25">
      <c r="B44" s="9"/>
      <c r="C44" s="10" t="s">
        <v>47</v>
      </c>
      <c r="D44" s="41"/>
      <c r="E44" s="42"/>
      <c r="F44" s="43"/>
      <c r="G44" s="44"/>
      <c r="H44" s="45"/>
      <c r="I44" s="13"/>
      <c r="J44" s="13"/>
      <c r="K44" s="13"/>
      <c r="L44" s="13"/>
      <c r="M44" s="13"/>
      <c r="N44" s="13"/>
      <c r="O44" s="13"/>
      <c r="P44" s="13">
        <f t="shared" si="15"/>
        <v>0</v>
      </c>
      <c r="Q44" s="41">
        <v>0</v>
      </c>
      <c r="R44" s="42">
        <v>0</v>
      </c>
      <c r="S44" s="43">
        <v>0</v>
      </c>
      <c r="T44" s="44">
        <v>0</v>
      </c>
      <c r="U44" s="45">
        <v>0</v>
      </c>
      <c r="V44" s="13">
        <v>0</v>
      </c>
      <c r="W44" s="13"/>
      <c r="X44" s="13"/>
      <c r="Y44" s="13">
        <v>0</v>
      </c>
      <c r="Z44" s="13">
        <v>0</v>
      </c>
      <c r="AA44" s="13">
        <v>0</v>
      </c>
      <c r="AB44" s="14">
        <v>0</v>
      </c>
      <c r="AC44" s="15">
        <f t="shared" si="54"/>
        <v>0</v>
      </c>
      <c r="AD44" s="72"/>
      <c r="AE44" s="73"/>
      <c r="AF44" s="73"/>
      <c r="AG44" s="73">
        <f t="shared" si="56"/>
        <v>0</v>
      </c>
      <c r="AH44" s="56">
        <f t="shared" si="43"/>
        <v>0</v>
      </c>
      <c r="AI44" s="73">
        <f t="shared" si="61"/>
        <v>0</v>
      </c>
      <c r="AJ44" s="73">
        <f t="shared" si="61"/>
        <v>0</v>
      </c>
      <c r="AK44" s="15">
        <f t="shared" si="57"/>
        <v>0</v>
      </c>
      <c r="AL44" s="15">
        <f t="shared" si="57"/>
        <v>0</v>
      </c>
      <c r="AM44" s="15">
        <f t="shared" si="57"/>
        <v>0</v>
      </c>
      <c r="AN44" s="15">
        <f t="shared" si="57"/>
        <v>0</v>
      </c>
      <c r="AO44" s="62">
        <f t="shared" si="43"/>
        <v>0</v>
      </c>
      <c r="AP44" s="15">
        <f t="shared" si="19"/>
        <v>0</v>
      </c>
      <c r="AQ44" s="41"/>
      <c r="AR44" s="42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>
        <f t="shared" si="20"/>
        <v>0</v>
      </c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>
        <f t="shared" si="58"/>
        <v>0</v>
      </c>
      <c r="BQ44" s="73">
        <f t="shared" si="59"/>
        <v>0</v>
      </c>
      <c r="BR44" s="73"/>
      <c r="BS44" s="73"/>
      <c r="BT44" s="73">
        <f t="shared" si="62"/>
        <v>0</v>
      </c>
      <c r="BU44" s="56">
        <f t="shared" si="45"/>
        <v>0</v>
      </c>
      <c r="BV44" s="57">
        <f t="shared" si="21"/>
        <v>0</v>
      </c>
      <c r="BW44" s="73">
        <f t="shared" si="62"/>
        <v>0</v>
      </c>
      <c r="BX44" s="73">
        <v>0</v>
      </c>
      <c r="BY44" s="73">
        <f t="shared" si="62"/>
        <v>0</v>
      </c>
      <c r="BZ44" s="73">
        <f t="shared" si="62"/>
        <v>0</v>
      </c>
      <c r="CA44" s="73">
        <f t="shared" si="62"/>
        <v>0</v>
      </c>
      <c r="CB44" s="15">
        <f t="shared" si="62"/>
        <v>0</v>
      </c>
      <c r="CC44" s="26">
        <f t="shared" si="14"/>
        <v>0</v>
      </c>
    </row>
    <row r="45" spans="2:331" s="7" customFormat="1" ht="15.75" x14ac:dyDescent="0.25">
      <c r="B45" s="9"/>
      <c r="C45" s="10" t="s">
        <v>48</v>
      </c>
      <c r="D45" s="41"/>
      <c r="E45" s="42"/>
      <c r="F45" s="43"/>
      <c r="G45" s="44"/>
      <c r="H45" s="45"/>
      <c r="I45" s="13"/>
      <c r="J45" s="13"/>
      <c r="K45" s="13"/>
      <c r="L45" s="13"/>
      <c r="M45" s="13"/>
      <c r="N45" s="13"/>
      <c r="O45" s="13"/>
      <c r="P45" s="13">
        <f t="shared" si="15"/>
        <v>0</v>
      </c>
      <c r="Q45" s="41">
        <v>0</v>
      </c>
      <c r="R45" s="42">
        <v>0</v>
      </c>
      <c r="S45" s="43">
        <v>0</v>
      </c>
      <c r="T45" s="44">
        <v>0</v>
      </c>
      <c r="U45" s="45">
        <v>0</v>
      </c>
      <c r="V45" s="13">
        <v>0</v>
      </c>
      <c r="W45" s="13"/>
      <c r="X45" s="13"/>
      <c r="Y45" s="13">
        <v>0</v>
      </c>
      <c r="Z45" s="13">
        <v>0</v>
      </c>
      <c r="AA45" s="13">
        <v>0</v>
      </c>
      <c r="AB45" s="14">
        <v>0</v>
      </c>
      <c r="AC45" s="15">
        <f t="shared" si="54"/>
        <v>0</v>
      </c>
      <c r="AD45" s="72"/>
      <c r="AE45" s="73"/>
      <c r="AF45" s="73"/>
      <c r="AG45" s="73">
        <f t="shared" si="56"/>
        <v>0</v>
      </c>
      <c r="AH45" s="56">
        <f t="shared" si="43"/>
        <v>0</v>
      </c>
      <c r="AI45" s="73">
        <f t="shared" si="61"/>
        <v>0</v>
      </c>
      <c r="AJ45" s="73">
        <f t="shared" si="61"/>
        <v>0</v>
      </c>
      <c r="AK45" s="15">
        <f t="shared" si="57"/>
        <v>0</v>
      </c>
      <c r="AL45" s="15">
        <f t="shared" si="57"/>
        <v>0</v>
      </c>
      <c r="AM45" s="15">
        <f t="shared" si="57"/>
        <v>0</v>
      </c>
      <c r="AN45" s="15">
        <f t="shared" si="57"/>
        <v>0</v>
      </c>
      <c r="AO45" s="62">
        <f t="shared" si="43"/>
        <v>0</v>
      </c>
      <c r="AP45" s="15">
        <f t="shared" si="19"/>
        <v>0</v>
      </c>
      <c r="AQ45" s="41"/>
      <c r="AR45" s="42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>
        <f t="shared" si="20"/>
        <v>0</v>
      </c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>
        <f t="shared" si="58"/>
        <v>0</v>
      </c>
      <c r="BQ45" s="73">
        <f t="shared" si="59"/>
        <v>0</v>
      </c>
      <c r="BR45" s="73"/>
      <c r="BS45" s="73"/>
      <c r="BT45" s="73">
        <f t="shared" si="62"/>
        <v>0</v>
      </c>
      <c r="BU45" s="56">
        <f t="shared" si="45"/>
        <v>0</v>
      </c>
      <c r="BV45" s="57">
        <f t="shared" si="21"/>
        <v>0</v>
      </c>
      <c r="BW45" s="73">
        <f t="shared" si="62"/>
        <v>0</v>
      </c>
      <c r="BX45" s="73">
        <v>0</v>
      </c>
      <c r="BY45" s="73">
        <f t="shared" si="62"/>
        <v>0</v>
      </c>
      <c r="BZ45" s="73">
        <f t="shared" si="62"/>
        <v>0</v>
      </c>
      <c r="CA45" s="73">
        <f t="shared" si="62"/>
        <v>0</v>
      </c>
      <c r="CB45" s="15">
        <f t="shared" si="62"/>
        <v>0</v>
      </c>
      <c r="CC45" s="26">
        <f t="shared" si="14"/>
        <v>0</v>
      </c>
    </row>
    <row r="46" spans="2:331" s="7" customFormat="1" ht="15.75" x14ac:dyDescent="0.25">
      <c r="B46" s="9"/>
      <c r="C46" s="10" t="s">
        <v>49</v>
      </c>
      <c r="D46" s="41"/>
      <c r="E46" s="42"/>
      <c r="F46" s="43"/>
      <c r="G46" s="44"/>
      <c r="H46" s="45"/>
      <c r="I46" s="13"/>
      <c r="J46" s="13"/>
      <c r="K46" s="13"/>
      <c r="L46" s="13"/>
      <c r="M46" s="13"/>
      <c r="N46" s="13"/>
      <c r="O46" s="13"/>
      <c r="P46" s="13">
        <f t="shared" si="15"/>
        <v>0</v>
      </c>
      <c r="Q46" s="41">
        <v>0</v>
      </c>
      <c r="R46" s="42">
        <v>0</v>
      </c>
      <c r="S46" s="43">
        <v>0</v>
      </c>
      <c r="T46" s="44">
        <v>0</v>
      </c>
      <c r="U46" s="45">
        <v>0</v>
      </c>
      <c r="V46" s="13">
        <v>0</v>
      </c>
      <c r="W46" s="13"/>
      <c r="X46" s="13"/>
      <c r="Y46" s="13">
        <v>0</v>
      </c>
      <c r="Z46" s="13">
        <v>0</v>
      </c>
      <c r="AA46" s="13">
        <v>0</v>
      </c>
      <c r="AB46" s="14">
        <v>0</v>
      </c>
      <c r="AC46" s="15">
        <f t="shared" si="54"/>
        <v>0</v>
      </c>
      <c r="AD46" s="72"/>
      <c r="AE46" s="73"/>
      <c r="AF46" s="73"/>
      <c r="AG46" s="73">
        <f t="shared" si="56"/>
        <v>0</v>
      </c>
      <c r="AH46" s="56">
        <f t="shared" ref="AH46:AH58" si="63">H46+U46</f>
        <v>0</v>
      </c>
      <c r="AI46" s="73">
        <f t="shared" si="61"/>
        <v>0</v>
      </c>
      <c r="AJ46" s="73">
        <f t="shared" si="61"/>
        <v>0</v>
      </c>
      <c r="AK46" s="15">
        <f t="shared" si="57"/>
        <v>0</v>
      </c>
      <c r="AL46" s="15">
        <f t="shared" si="57"/>
        <v>0</v>
      </c>
      <c r="AM46" s="15">
        <f t="shared" si="57"/>
        <v>0</v>
      </c>
      <c r="AN46" s="15">
        <f t="shared" si="57"/>
        <v>0</v>
      </c>
      <c r="AO46" s="62">
        <f t="shared" ref="AO46:AO48" si="64">O46+AB46</f>
        <v>0</v>
      </c>
      <c r="AP46" s="15">
        <f t="shared" si="19"/>
        <v>0</v>
      </c>
      <c r="AQ46" s="41"/>
      <c r="AR46" s="42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>
        <f t="shared" si="20"/>
        <v>0</v>
      </c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>
        <f t="shared" si="58"/>
        <v>0</v>
      </c>
      <c r="BQ46" s="73">
        <f t="shared" si="59"/>
        <v>0</v>
      </c>
      <c r="BR46" s="73"/>
      <c r="BS46" s="73"/>
      <c r="BT46" s="73">
        <f t="shared" si="62"/>
        <v>0</v>
      </c>
      <c r="BU46" s="56">
        <f t="shared" ref="BU46:BU58" si="65">AH46-AU46</f>
        <v>0</v>
      </c>
      <c r="BV46" s="57">
        <f t="shared" si="21"/>
        <v>0</v>
      </c>
      <c r="BW46" s="73">
        <f t="shared" si="62"/>
        <v>0</v>
      </c>
      <c r="BX46" s="73">
        <v>0</v>
      </c>
      <c r="BY46" s="73">
        <f t="shared" si="62"/>
        <v>0</v>
      </c>
      <c r="BZ46" s="73">
        <f t="shared" si="62"/>
        <v>0</v>
      </c>
      <c r="CA46" s="73">
        <f t="shared" si="62"/>
        <v>0</v>
      </c>
      <c r="CB46" s="15">
        <f t="shared" si="62"/>
        <v>0</v>
      </c>
      <c r="CC46" s="26">
        <f t="shared" si="14"/>
        <v>0</v>
      </c>
    </row>
    <row r="47" spans="2:331" s="7" customFormat="1" ht="15.75" x14ac:dyDescent="0.25">
      <c r="B47" s="9"/>
      <c r="C47" s="10" t="s">
        <v>50</v>
      </c>
      <c r="D47" s="41"/>
      <c r="E47" s="42"/>
      <c r="F47" s="43"/>
      <c r="G47" s="44"/>
      <c r="H47" s="45"/>
      <c r="I47" s="13"/>
      <c r="J47" s="13"/>
      <c r="K47" s="13"/>
      <c r="L47" s="13"/>
      <c r="M47" s="13"/>
      <c r="N47" s="13"/>
      <c r="O47" s="13"/>
      <c r="P47" s="13">
        <f t="shared" si="15"/>
        <v>0</v>
      </c>
      <c r="Q47" s="41">
        <v>0</v>
      </c>
      <c r="R47" s="42">
        <v>0</v>
      </c>
      <c r="S47" s="43">
        <v>0</v>
      </c>
      <c r="T47" s="44">
        <v>0</v>
      </c>
      <c r="U47" s="45">
        <v>0</v>
      </c>
      <c r="V47" s="13">
        <v>0</v>
      </c>
      <c r="W47" s="13"/>
      <c r="X47" s="13"/>
      <c r="Y47" s="13">
        <v>0</v>
      </c>
      <c r="Z47" s="13">
        <v>0</v>
      </c>
      <c r="AA47" s="13">
        <v>0</v>
      </c>
      <c r="AB47" s="14">
        <v>0</v>
      </c>
      <c r="AC47" s="15">
        <f t="shared" si="54"/>
        <v>0</v>
      </c>
      <c r="AD47" s="72"/>
      <c r="AE47" s="73"/>
      <c r="AF47" s="73"/>
      <c r="AG47" s="73">
        <f t="shared" si="56"/>
        <v>0</v>
      </c>
      <c r="AH47" s="56">
        <f t="shared" si="63"/>
        <v>0</v>
      </c>
      <c r="AI47" s="73">
        <f t="shared" si="61"/>
        <v>0</v>
      </c>
      <c r="AJ47" s="73">
        <f t="shared" si="61"/>
        <v>0</v>
      </c>
      <c r="AK47" s="15">
        <f t="shared" si="57"/>
        <v>0</v>
      </c>
      <c r="AL47" s="15">
        <f t="shared" si="57"/>
        <v>0</v>
      </c>
      <c r="AM47" s="15">
        <f t="shared" si="57"/>
        <v>0</v>
      </c>
      <c r="AN47" s="15">
        <f t="shared" si="57"/>
        <v>0</v>
      </c>
      <c r="AO47" s="62">
        <f t="shared" si="64"/>
        <v>0</v>
      </c>
      <c r="AP47" s="15">
        <f t="shared" si="19"/>
        <v>0</v>
      </c>
      <c r="AQ47" s="41"/>
      <c r="AR47" s="42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>
        <f t="shared" si="20"/>
        <v>0</v>
      </c>
      <c r="BD47" s="41"/>
      <c r="BE47" s="42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>
        <f t="shared" si="58"/>
        <v>0</v>
      </c>
      <c r="BQ47" s="73">
        <f t="shared" si="59"/>
        <v>0</v>
      </c>
      <c r="BR47" s="73"/>
      <c r="BS47" s="73"/>
      <c r="BT47" s="73">
        <f t="shared" si="62"/>
        <v>0</v>
      </c>
      <c r="BU47" s="56">
        <f t="shared" si="65"/>
        <v>0</v>
      </c>
      <c r="BV47" s="57">
        <f t="shared" si="21"/>
        <v>0</v>
      </c>
      <c r="BW47" s="73">
        <f t="shared" si="62"/>
        <v>0</v>
      </c>
      <c r="BX47" s="73">
        <v>0</v>
      </c>
      <c r="BY47" s="73">
        <f t="shared" si="62"/>
        <v>0</v>
      </c>
      <c r="BZ47" s="73">
        <f t="shared" si="62"/>
        <v>0</v>
      </c>
      <c r="CA47" s="73">
        <f t="shared" si="62"/>
        <v>0</v>
      </c>
      <c r="CB47" s="15">
        <f t="shared" si="62"/>
        <v>0</v>
      </c>
      <c r="CC47" s="26">
        <f t="shared" si="14"/>
        <v>0</v>
      </c>
    </row>
    <row r="48" spans="2:331" s="7" customFormat="1" ht="15.75" x14ac:dyDescent="0.25">
      <c r="B48" s="9"/>
      <c r="C48" s="10" t="s">
        <v>51</v>
      </c>
      <c r="D48" s="41"/>
      <c r="E48" s="42"/>
      <c r="F48" s="43"/>
      <c r="G48" s="44"/>
      <c r="H48" s="45"/>
      <c r="I48" s="13"/>
      <c r="J48" s="13"/>
      <c r="K48" s="13"/>
      <c r="L48" s="13"/>
      <c r="M48" s="13"/>
      <c r="N48" s="13"/>
      <c r="O48" s="13"/>
      <c r="P48" s="13">
        <f t="shared" si="15"/>
        <v>0</v>
      </c>
      <c r="Q48" s="41">
        <v>0</v>
      </c>
      <c r="R48" s="42">
        <v>0</v>
      </c>
      <c r="S48" s="43">
        <v>0</v>
      </c>
      <c r="T48" s="44">
        <v>0</v>
      </c>
      <c r="U48" s="45">
        <v>0</v>
      </c>
      <c r="V48" s="13">
        <v>0</v>
      </c>
      <c r="W48" s="13"/>
      <c r="X48" s="13"/>
      <c r="Y48" s="13">
        <v>0</v>
      </c>
      <c r="Z48" s="13">
        <v>0</v>
      </c>
      <c r="AA48" s="13">
        <v>0</v>
      </c>
      <c r="AB48" s="14">
        <v>0</v>
      </c>
      <c r="AC48" s="15">
        <f t="shared" si="54"/>
        <v>0</v>
      </c>
      <c r="AD48" s="72"/>
      <c r="AE48" s="73"/>
      <c r="AF48" s="73"/>
      <c r="AG48" s="73">
        <f t="shared" si="56"/>
        <v>0</v>
      </c>
      <c r="AH48" s="56">
        <f t="shared" si="63"/>
        <v>0</v>
      </c>
      <c r="AI48" s="73">
        <f t="shared" si="61"/>
        <v>0</v>
      </c>
      <c r="AJ48" s="73">
        <f t="shared" si="61"/>
        <v>0</v>
      </c>
      <c r="AK48" s="15">
        <f t="shared" si="57"/>
        <v>0</v>
      </c>
      <c r="AL48" s="15">
        <f t="shared" si="57"/>
        <v>0</v>
      </c>
      <c r="AM48" s="15">
        <f t="shared" si="57"/>
        <v>0</v>
      </c>
      <c r="AN48" s="15">
        <f t="shared" si="57"/>
        <v>0</v>
      </c>
      <c r="AO48" s="62">
        <f t="shared" si="64"/>
        <v>0</v>
      </c>
      <c r="AP48" s="15">
        <f t="shared" si="19"/>
        <v>0</v>
      </c>
      <c r="AQ48" s="41"/>
      <c r="AR48" s="42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>
        <f t="shared" si="20"/>
        <v>0</v>
      </c>
      <c r="BD48" s="41"/>
      <c r="BE48" s="42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>
        <f t="shared" si="58"/>
        <v>0</v>
      </c>
      <c r="BQ48" s="73">
        <f t="shared" si="59"/>
        <v>0</v>
      </c>
      <c r="BR48" s="73"/>
      <c r="BS48" s="73"/>
      <c r="BT48" s="73">
        <f t="shared" si="62"/>
        <v>0</v>
      </c>
      <c r="BU48" s="56">
        <f t="shared" si="65"/>
        <v>0</v>
      </c>
      <c r="BV48" s="57">
        <f t="shared" si="21"/>
        <v>0</v>
      </c>
      <c r="BW48" s="73">
        <f t="shared" si="62"/>
        <v>0</v>
      </c>
      <c r="BX48" s="73">
        <v>0</v>
      </c>
      <c r="BY48" s="73">
        <f t="shared" si="62"/>
        <v>0</v>
      </c>
      <c r="BZ48" s="73">
        <f t="shared" si="62"/>
        <v>0</v>
      </c>
      <c r="CA48" s="73">
        <f t="shared" si="62"/>
        <v>0</v>
      </c>
      <c r="CB48" s="15">
        <f t="shared" si="62"/>
        <v>0</v>
      </c>
      <c r="CC48" s="26">
        <f t="shared" si="14"/>
        <v>0</v>
      </c>
    </row>
    <row r="49" spans="2:81" s="7" customFormat="1" ht="15.75" x14ac:dyDescent="0.25">
      <c r="B49" s="147" t="s">
        <v>52</v>
      </c>
      <c r="C49" s="148"/>
      <c r="D49" s="26">
        <f t="shared" ref="D49:I49" si="66">SUM(D50:D58)</f>
        <v>10000</v>
      </c>
      <c r="E49" s="26">
        <f t="shared" si="66"/>
        <v>10000</v>
      </c>
      <c r="F49" s="26">
        <f t="shared" si="66"/>
        <v>10000</v>
      </c>
      <c r="G49" s="26">
        <f t="shared" si="66"/>
        <v>10000</v>
      </c>
      <c r="H49" s="26">
        <f t="shared" si="66"/>
        <v>10000</v>
      </c>
      <c r="I49" s="26">
        <f t="shared" si="66"/>
        <v>10000</v>
      </c>
      <c r="J49" s="35">
        <f>SUM(J50:J58)</f>
        <v>10000</v>
      </c>
      <c r="K49" s="26">
        <f t="shared" ref="K49:N49" si="67">SUM(K50:K58)</f>
        <v>10000</v>
      </c>
      <c r="L49" s="26">
        <f t="shared" si="67"/>
        <v>10000</v>
      </c>
      <c r="M49" s="26">
        <f t="shared" si="67"/>
        <v>10000</v>
      </c>
      <c r="N49" s="26">
        <f t="shared" si="67"/>
        <v>10000</v>
      </c>
      <c r="O49" s="26">
        <f t="shared" ref="O49:V49" si="68">SUM(O50:O58)</f>
        <v>10000</v>
      </c>
      <c r="P49" s="26">
        <f t="shared" si="68"/>
        <v>120000</v>
      </c>
      <c r="Q49" s="26">
        <f t="shared" si="68"/>
        <v>0</v>
      </c>
      <c r="R49" s="26">
        <f t="shared" si="68"/>
        <v>-10000</v>
      </c>
      <c r="S49" s="26">
        <f t="shared" si="68"/>
        <v>0</v>
      </c>
      <c r="T49" s="26">
        <f t="shared" si="68"/>
        <v>0</v>
      </c>
      <c r="U49" s="26">
        <f t="shared" si="68"/>
        <v>0</v>
      </c>
      <c r="V49" s="26">
        <f t="shared" si="68"/>
        <v>0</v>
      </c>
      <c r="W49" s="35">
        <f>SUM(W50:W58)</f>
        <v>0</v>
      </c>
      <c r="X49" s="26">
        <v>0</v>
      </c>
      <c r="Y49" s="26">
        <f t="shared" ref="Y49:Z49" si="69">SUM(Y50:Y58)</f>
        <v>0</v>
      </c>
      <c r="Z49" s="26">
        <f t="shared" si="69"/>
        <v>0</v>
      </c>
      <c r="AA49" s="26">
        <f>SUM(AA50:AA58)</f>
        <v>0</v>
      </c>
      <c r="AB49" s="27">
        <f>SUM(AB50:AB58)</f>
        <v>0</v>
      </c>
      <c r="AC49" s="26">
        <f>SUM(AC50:AC58)</f>
        <v>-10000</v>
      </c>
      <c r="AD49" s="37">
        <f t="shared" ref="AD49:AF50" si="70">D49+Q49</f>
        <v>10000</v>
      </c>
      <c r="AE49" s="38">
        <f t="shared" si="70"/>
        <v>0</v>
      </c>
      <c r="AF49" s="38">
        <f t="shared" si="70"/>
        <v>10000</v>
      </c>
      <c r="AG49" s="38">
        <f t="shared" ref="AG49:AO49" si="71">SUM(AG50:AG58)</f>
        <v>10000</v>
      </c>
      <c r="AH49" s="38">
        <f t="shared" si="71"/>
        <v>10000</v>
      </c>
      <c r="AI49" s="38">
        <f t="shared" si="71"/>
        <v>10000</v>
      </c>
      <c r="AJ49" s="38">
        <f t="shared" si="71"/>
        <v>20000</v>
      </c>
      <c r="AK49" s="26">
        <f t="shared" si="71"/>
        <v>30000</v>
      </c>
      <c r="AL49" s="26">
        <f t="shared" si="71"/>
        <v>50000</v>
      </c>
      <c r="AM49" s="26">
        <f t="shared" si="71"/>
        <v>80000</v>
      </c>
      <c r="AN49" s="26">
        <f t="shared" si="71"/>
        <v>130000</v>
      </c>
      <c r="AO49" s="26">
        <f t="shared" si="71"/>
        <v>110000</v>
      </c>
      <c r="AP49" s="26">
        <f>SUM(AP50:AP58)</f>
        <v>110000</v>
      </c>
      <c r="AQ49" s="26">
        <f t="shared" ref="AQ49:BB49" si="72">SUM(AQ50:AQ58)</f>
        <v>0</v>
      </c>
      <c r="AR49" s="26">
        <f t="shared" si="72"/>
        <v>0</v>
      </c>
      <c r="AS49" s="26">
        <f t="shared" si="72"/>
        <v>0</v>
      </c>
      <c r="AT49" s="26">
        <f t="shared" si="72"/>
        <v>0</v>
      </c>
      <c r="AU49" s="26">
        <f t="shared" si="72"/>
        <v>0</v>
      </c>
      <c r="AV49" s="26">
        <f t="shared" ref="AV49" si="73">SUM(AV50:AV58)</f>
        <v>0</v>
      </c>
      <c r="AW49" s="35">
        <f t="shared" ref="AW49" si="74">SUM(AW50:AW58)</f>
        <v>0</v>
      </c>
      <c r="AX49" s="26">
        <v>0</v>
      </c>
      <c r="AY49" s="26">
        <f t="shared" si="72"/>
        <v>0</v>
      </c>
      <c r="AZ49" s="26">
        <f t="shared" si="72"/>
        <v>0</v>
      </c>
      <c r="BA49" s="26">
        <v>0</v>
      </c>
      <c r="BB49" s="26">
        <f t="shared" si="72"/>
        <v>0</v>
      </c>
      <c r="BC49" s="13">
        <f t="shared" ref="BC49" si="75">SUM(AQ49:AX49)</f>
        <v>0</v>
      </c>
      <c r="BD49" s="26">
        <f t="shared" ref="BD49:BO49" si="76">SUM(BD50:BD58)</f>
        <v>0</v>
      </c>
      <c r="BE49" s="26">
        <f t="shared" si="76"/>
        <v>0</v>
      </c>
      <c r="BF49" s="26">
        <f t="shared" si="76"/>
        <v>0</v>
      </c>
      <c r="BG49" s="26">
        <f t="shared" si="76"/>
        <v>0</v>
      </c>
      <c r="BH49" s="26">
        <f t="shared" si="76"/>
        <v>0</v>
      </c>
      <c r="BI49" s="26">
        <f t="shared" ref="BI49" si="77">SUM(BI50:BI58)</f>
        <v>0</v>
      </c>
      <c r="BJ49" s="35">
        <f t="shared" ref="BJ49" si="78">SUM(BJ50:BJ58)</f>
        <v>0</v>
      </c>
      <c r="BK49" s="26">
        <v>0</v>
      </c>
      <c r="BL49" s="26">
        <f t="shared" si="76"/>
        <v>0</v>
      </c>
      <c r="BM49" s="26">
        <f t="shared" si="76"/>
        <v>0</v>
      </c>
      <c r="BN49" s="26">
        <f t="shared" si="76"/>
        <v>0</v>
      </c>
      <c r="BO49" s="26">
        <f t="shared" si="76"/>
        <v>0</v>
      </c>
      <c r="BP49" s="13">
        <f t="shared" si="58"/>
        <v>0</v>
      </c>
      <c r="BQ49" s="38">
        <f>SUM(BQ50:BQ58)</f>
        <v>10000</v>
      </c>
      <c r="BR49" s="38">
        <f>SUM(BR50:BR58)</f>
        <v>0</v>
      </c>
      <c r="BS49" s="38">
        <f>SUM(BS50:BS58)</f>
        <v>10000</v>
      </c>
      <c r="BT49" s="38">
        <f t="shared" ref="BT49:CB49" si="79">SUM(BT50:BT58)</f>
        <v>10000</v>
      </c>
      <c r="BU49" s="38">
        <f t="shared" si="79"/>
        <v>10000</v>
      </c>
      <c r="BV49" s="38">
        <f t="shared" si="79"/>
        <v>10000</v>
      </c>
      <c r="BW49" s="38">
        <f t="shared" si="79"/>
        <v>0</v>
      </c>
      <c r="BX49" s="38">
        <v>10000</v>
      </c>
      <c r="BY49" s="38">
        <f t="shared" si="79"/>
        <v>10000</v>
      </c>
      <c r="BZ49" s="38">
        <f t="shared" si="79"/>
        <v>-10000</v>
      </c>
      <c r="CA49" s="38">
        <f t="shared" si="79"/>
        <v>0</v>
      </c>
      <c r="CB49" s="26">
        <f t="shared" si="79"/>
        <v>20000</v>
      </c>
      <c r="CC49" s="26">
        <f t="shared" si="14"/>
        <v>110000</v>
      </c>
    </row>
    <row r="50" spans="2:81" s="7" customFormat="1" x14ac:dyDescent="0.2">
      <c r="B50" s="9"/>
      <c r="C50" s="10" t="s">
        <v>53</v>
      </c>
      <c r="D50" s="13">
        <v>5000</v>
      </c>
      <c r="E50" s="13">
        <v>5000</v>
      </c>
      <c r="F50" s="43">
        <v>5000</v>
      </c>
      <c r="G50" s="44">
        <v>5000</v>
      </c>
      <c r="H50" s="45">
        <v>5000</v>
      </c>
      <c r="I50" s="13">
        <v>5000</v>
      </c>
      <c r="J50" s="13">
        <v>5000</v>
      </c>
      <c r="K50" s="13">
        <v>5000</v>
      </c>
      <c r="L50" s="13">
        <v>5000</v>
      </c>
      <c r="M50" s="13">
        <v>5000</v>
      </c>
      <c r="N50" s="13">
        <v>5000</v>
      </c>
      <c r="O50" s="13">
        <v>5000</v>
      </c>
      <c r="P50" s="13">
        <f t="shared" si="15"/>
        <v>60000</v>
      </c>
      <c r="Q50" s="13"/>
      <c r="R50" s="13">
        <v>-5000</v>
      </c>
      <c r="S50" s="43">
        <v>0</v>
      </c>
      <c r="T50" s="44">
        <v>0</v>
      </c>
      <c r="U50" s="45">
        <v>0</v>
      </c>
      <c r="V50" s="13">
        <v>0</v>
      </c>
      <c r="W50" s="13">
        <v>0</v>
      </c>
      <c r="X50" s="13">
        <v>0</v>
      </c>
      <c r="Y50" s="13"/>
      <c r="Z50" s="13"/>
      <c r="AA50" s="13"/>
      <c r="AB50" s="14"/>
      <c r="AC50" s="15">
        <f t="shared" si="54"/>
        <v>-5000</v>
      </c>
      <c r="AD50" s="72">
        <f t="shared" si="70"/>
        <v>5000</v>
      </c>
      <c r="AE50" s="73">
        <f t="shared" si="70"/>
        <v>0</v>
      </c>
      <c r="AF50" s="73">
        <f t="shared" si="70"/>
        <v>5000</v>
      </c>
      <c r="AG50" s="73">
        <f t="shared" ref="AG50:AG58" si="80">AE50+AF50</f>
        <v>5000</v>
      </c>
      <c r="AH50" s="56">
        <f t="shared" si="63"/>
        <v>5000</v>
      </c>
      <c r="AI50" s="73">
        <f>I50+V50</f>
        <v>5000</v>
      </c>
      <c r="AJ50" s="73">
        <f t="shared" ref="AI50:AO58" si="81">AH50+AI50</f>
        <v>10000</v>
      </c>
      <c r="AK50" s="15">
        <f t="shared" si="81"/>
        <v>15000</v>
      </c>
      <c r="AL50" s="15">
        <f t="shared" si="81"/>
        <v>25000</v>
      </c>
      <c r="AM50" s="15">
        <f t="shared" si="81"/>
        <v>40000</v>
      </c>
      <c r="AN50" s="15">
        <f t="shared" si="81"/>
        <v>65000</v>
      </c>
      <c r="AO50" s="62">
        <f t="shared" ref="AO50" si="82">O50+AB50</f>
        <v>5000</v>
      </c>
      <c r="AP50" s="15">
        <f t="shared" si="19"/>
        <v>55000</v>
      </c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>
        <f t="shared" ref="BC50:BC76" si="83">SUM(AQ50:AY50)</f>
        <v>0</v>
      </c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>
        <f t="shared" si="58"/>
        <v>0</v>
      </c>
      <c r="BQ50" s="73">
        <f t="shared" ref="BQ50:BS58" si="84">AD50-AQ50</f>
        <v>5000</v>
      </c>
      <c r="BR50" s="73">
        <f t="shared" si="84"/>
        <v>0</v>
      </c>
      <c r="BS50" s="73">
        <f t="shared" si="84"/>
        <v>5000</v>
      </c>
      <c r="BT50" s="73">
        <f>AG50-AT50</f>
        <v>5000</v>
      </c>
      <c r="BU50" s="56">
        <f t="shared" si="65"/>
        <v>5000</v>
      </c>
      <c r="BV50" s="57">
        <f t="shared" si="21"/>
        <v>5000</v>
      </c>
      <c r="BW50" s="73">
        <f t="shared" ref="BT50:CB58" si="85">BT50-BU50</f>
        <v>0</v>
      </c>
      <c r="BX50" s="73">
        <v>5000</v>
      </c>
      <c r="BY50" s="73">
        <f t="shared" si="85"/>
        <v>5000</v>
      </c>
      <c r="BZ50" s="73">
        <f t="shared" si="85"/>
        <v>-5000</v>
      </c>
      <c r="CA50" s="73">
        <f t="shared" si="85"/>
        <v>0</v>
      </c>
      <c r="CB50" s="15">
        <f t="shared" si="85"/>
        <v>10000</v>
      </c>
      <c r="CC50" s="15">
        <f t="shared" si="14"/>
        <v>55000</v>
      </c>
    </row>
    <row r="51" spans="2:81" s="7" customFormat="1" ht="15.75" x14ac:dyDescent="0.25">
      <c r="B51" s="9"/>
      <c r="C51" s="10" t="s">
        <v>54</v>
      </c>
      <c r="D51" s="41"/>
      <c r="E51" s="42"/>
      <c r="F51" s="43"/>
      <c r="G51" s="44"/>
      <c r="H51" s="45"/>
      <c r="I51" s="13"/>
      <c r="J51" s="13"/>
      <c r="K51" s="13"/>
      <c r="L51" s="13"/>
      <c r="M51" s="13"/>
      <c r="N51" s="13"/>
      <c r="O51" s="13"/>
      <c r="P51" s="13">
        <f t="shared" si="15"/>
        <v>0</v>
      </c>
      <c r="Q51" s="41"/>
      <c r="R51" s="42"/>
      <c r="S51" s="43"/>
      <c r="T51" s="44"/>
      <c r="U51" s="45"/>
      <c r="V51" s="13"/>
      <c r="W51" s="13"/>
      <c r="X51" s="13"/>
      <c r="Y51" s="13"/>
      <c r="Z51" s="13"/>
      <c r="AA51" s="13"/>
      <c r="AB51" s="14"/>
      <c r="AC51" s="15">
        <f t="shared" si="54"/>
        <v>0</v>
      </c>
      <c r="AD51" s="72"/>
      <c r="AE51" s="73"/>
      <c r="AF51" s="73"/>
      <c r="AG51" s="73">
        <f t="shared" si="80"/>
        <v>0</v>
      </c>
      <c r="AH51" s="56">
        <f t="shared" si="63"/>
        <v>0</v>
      </c>
      <c r="AI51" s="73">
        <f t="shared" si="81"/>
        <v>0</v>
      </c>
      <c r="AJ51" s="73">
        <f t="shared" si="81"/>
        <v>0</v>
      </c>
      <c r="AK51" s="15">
        <f t="shared" si="81"/>
        <v>0</v>
      </c>
      <c r="AL51" s="15">
        <f t="shared" si="81"/>
        <v>0</v>
      </c>
      <c r="AM51" s="15">
        <f t="shared" si="81"/>
        <v>0</v>
      </c>
      <c r="AN51" s="15">
        <f t="shared" si="81"/>
        <v>0</v>
      </c>
      <c r="AO51" s="15">
        <f t="shared" si="81"/>
        <v>0</v>
      </c>
      <c r="AP51" s="15">
        <f t="shared" si="19"/>
        <v>0</v>
      </c>
      <c r="AQ51" s="41"/>
      <c r="AR51" s="42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>
        <f t="shared" si="83"/>
        <v>0</v>
      </c>
      <c r="BD51" s="41"/>
      <c r="BE51" s="42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>
        <f t="shared" si="58"/>
        <v>0</v>
      </c>
      <c r="BQ51" s="73">
        <f t="shared" si="84"/>
        <v>0</v>
      </c>
      <c r="BR51" s="73"/>
      <c r="BS51" s="73"/>
      <c r="BT51" s="73">
        <f t="shared" si="85"/>
        <v>0</v>
      </c>
      <c r="BU51" s="56">
        <f t="shared" si="65"/>
        <v>0</v>
      </c>
      <c r="BV51" s="57">
        <f t="shared" si="21"/>
        <v>0</v>
      </c>
      <c r="BW51" s="73">
        <f t="shared" si="85"/>
        <v>0</v>
      </c>
      <c r="BX51" s="73">
        <v>0</v>
      </c>
      <c r="BY51" s="73">
        <f t="shared" si="85"/>
        <v>0</v>
      </c>
      <c r="BZ51" s="73">
        <f t="shared" si="85"/>
        <v>0</v>
      </c>
      <c r="CA51" s="73">
        <f t="shared" si="85"/>
        <v>0</v>
      </c>
      <c r="CB51" s="15">
        <f t="shared" si="85"/>
        <v>0</v>
      </c>
      <c r="CC51" s="26">
        <f t="shared" si="14"/>
        <v>0</v>
      </c>
    </row>
    <row r="52" spans="2:81" ht="15.75" x14ac:dyDescent="0.25">
      <c r="B52" s="9"/>
      <c r="C52" s="10" t="s">
        <v>55</v>
      </c>
      <c r="D52" s="41"/>
      <c r="E52" s="42"/>
      <c r="F52" s="43"/>
      <c r="G52" s="44"/>
      <c r="H52" s="45"/>
      <c r="I52" s="13"/>
      <c r="J52" s="13"/>
      <c r="K52" s="46"/>
      <c r="L52" s="47"/>
      <c r="M52" s="48"/>
      <c r="N52" s="49"/>
      <c r="O52" s="50"/>
      <c r="P52" s="13">
        <f t="shared" si="15"/>
        <v>0</v>
      </c>
      <c r="Q52" s="41"/>
      <c r="R52" s="42"/>
      <c r="S52" s="43"/>
      <c r="T52" s="44"/>
      <c r="U52" s="45"/>
      <c r="V52" s="13"/>
      <c r="W52" s="13"/>
      <c r="X52" s="46"/>
      <c r="Y52" s="47"/>
      <c r="Z52" s="48"/>
      <c r="AA52" s="49"/>
      <c r="AB52" s="51"/>
      <c r="AC52" s="15">
        <f t="shared" si="54"/>
        <v>0</v>
      </c>
      <c r="AD52" s="52"/>
      <c r="AE52" s="53"/>
      <c r="AF52" s="54"/>
      <c r="AG52" s="55">
        <f t="shared" si="80"/>
        <v>0</v>
      </c>
      <c r="AH52" s="56">
        <f t="shared" si="63"/>
        <v>0</v>
      </c>
      <c r="AI52" s="57">
        <f t="shared" si="81"/>
        <v>0</v>
      </c>
      <c r="AJ52" s="58">
        <f t="shared" si="81"/>
        <v>0</v>
      </c>
      <c r="AK52" s="59">
        <f t="shared" si="81"/>
        <v>0</v>
      </c>
      <c r="AL52" s="60">
        <f t="shared" si="81"/>
        <v>0</v>
      </c>
      <c r="AM52" s="61">
        <f t="shared" si="81"/>
        <v>0</v>
      </c>
      <c r="AN52" s="62">
        <f t="shared" si="81"/>
        <v>0</v>
      </c>
      <c r="AO52" s="71">
        <f t="shared" si="81"/>
        <v>0</v>
      </c>
      <c r="AP52" s="15">
        <f t="shared" si="19"/>
        <v>0</v>
      </c>
      <c r="AQ52" s="41"/>
      <c r="AR52" s="42"/>
      <c r="AS52" s="13"/>
      <c r="AT52" s="13"/>
      <c r="AU52" s="13"/>
      <c r="AV52" s="13"/>
      <c r="AW52" s="13"/>
      <c r="AX52" s="13"/>
      <c r="AY52" s="47"/>
      <c r="AZ52" s="48"/>
      <c r="BA52" s="49"/>
      <c r="BB52" s="50"/>
      <c r="BC52" s="13">
        <f t="shared" si="83"/>
        <v>0</v>
      </c>
      <c r="BD52" s="41"/>
      <c r="BE52" s="42"/>
      <c r="BF52" s="13"/>
      <c r="BG52" s="13"/>
      <c r="BH52" s="13"/>
      <c r="BI52" s="13"/>
      <c r="BJ52" s="13"/>
      <c r="BK52" s="13"/>
      <c r="BL52" s="47"/>
      <c r="BM52" s="48"/>
      <c r="BN52" s="49"/>
      <c r="BO52" s="50"/>
      <c r="BP52" s="13">
        <f t="shared" si="58"/>
        <v>0</v>
      </c>
      <c r="BQ52" s="63">
        <f t="shared" si="84"/>
        <v>0</v>
      </c>
      <c r="BR52" s="53"/>
      <c r="BS52" s="54"/>
      <c r="BT52" s="55">
        <f t="shared" si="85"/>
        <v>0</v>
      </c>
      <c r="BU52" s="56">
        <f t="shared" si="65"/>
        <v>0</v>
      </c>
      <c r="BV52" s="57">
        <f t="shared" si="21"/>
        <v>0</v>
      </c>
      <c r="BW52" s="58">
        <f t="shared" si="85"/>
        <v>0</v>
      </c>
      <c r="BX52" s="64">
        <v>0</v>
      </c>
      <c r="BY52" s="65">
        <f t="shared" si="85"/>
        <v>0</v>
      </c>
      <c r="BZ52" s="66">
        <f t="shared" si="85"/>
        <v>0</v>
      </c>
      <c r="CA52" s="67">
        <f t="shared" si="85"/>
        <v>0</v>
      </c>
      <c r="CB52" s="71">
        <f t="shared" si="85"/>
        <v>0</v>
      </c>
      <c r="CC52" s="26">
        <f t="shared" si="14"/>
        <v>0</v>
      </c>
    </row>
    <row r="53" spans="2:81" ht="15.75" x14ac:dyDescent="0.25">
      <c r="B53" s="9"/>
      <c r="C53" s="10" t="s">
        <v>56</v>
      </c>
      <c r="D53" s="41"/>
      <c r="E53" s="42"/>
      <c r="F53" s="43"/>
      <c r="G53" s="44"/>
      <c r="H53" s="45"/>
      <c r="I53" s="13"/>
      <c r="J53" s="13"/>
      <c r="K53" s="46"/>
      <c r="L53" s="47"/>
      <c r="M53" s="48"/>
      <c r="N53" s="49"/>
      <c r="O53" s="50"/>
      <c r="P53" s="13">
        <f t="shared" si="15"/>
        <v>0</v>
      </c>
      <c r="Q53" s="41"/>
      <c r="R53" s="42"/>
      <c r="S53" s="43"/>
      <c r="T53" s="44"/>
      <c r="U53" s="45"/>
      <c r="V53" s="13"/>
      <c r="W53" s="13"/>
      <c r="X53" s="46"/>
      <c r="Y53" s="47"/>
      <c r="Z53" s="48"/>
      <c r="AA53" s="49"/>
      <c r="AB53" s="51"/>
      <c r="AC53" s="15">
        <f t="shared" si="54"/>
        <v>0</v>
      </c>
      <c r="AD53" s="52"/>
      <c r="AE53" s="53"/>
      <c r="AF53" s="54"/>
      <c r="AG53" s="55">
        <f t="shared" si="80"/>
        <v>0</v>
      </c>
      <c r="AH53" s="56">
        <f t="shared" si="63"/>
        <v>0</v>
      </c>
      <c r="AI53" s="57">
        <f t="shared" si="81"/>
        <v>0</v>
      </c>
      <c r="AJ53" s="58">
        <f t="shared" si="81"/>
        <v>0</v>
      </c>
      <c r="AK53" s="59">
        <f t="shared" si="81"/>
        <v>0</v>
      </c>
      <c r="AL53" s="60">
        <f t="shared" si="81"/>
        <v>0</v>
      </c>
      <c r="AM53" s="61">
        <f t="shared" si="81"/>
        <v>0</v>
      </c>
      <c r="AN53" s="62">
        <f t="shared" si="81"/>
        <v>0</v>
      </c>
      <c r="AO53" s="71">
        <f t="shared" si="81"/>
        <v>0</v>
      </c>
      <c r="AP53" s="15">
        <f t="shared" si="19"/>
        <v>0</v>
      </c>
      <c r="AQ53" s="41"/>
      <c r="AR53" s="42"/>
      <c r="AS53" s="13"/>
      <c r="AT53" s="13"/>
      <c r="AU53" s="13"/>
      <c r="AV53" s="13"/>
      <c r="AW53" s="13"/>
      <c r="AX53" s="13"/>
      <c r="AY53" s="47"/>
      <c r="AZ53" s="48"/>
      <c r="BA53" s="49"/>
      <c r="BB53" s="50"/>
      <c r="BC53" s="13">
        <f t="shared" si="83"/>
        <v>0</v>
      </c>
      <c r="BD53" s="41"/>
      <c r="BE53" s="42"/>
      <c r="BF53" s="13"/>
      <c r="BG53" s="13"/>
      <c r="BH53" s="13"/>
      <c r="BI53" s="13"/>
      <c r="BJ53" s="13"/>
      <c r="BK53" s="13"/>
      <c r="BL53" s="47"/>
      <c r="BM53" s="48"/>
      <c r="BN53" s="49"/>
      <c r="BO53" s="50"/>
      <c r="BP53" s="13">
        <f t="shared" si="58"/>
        <v>0</v>
      </c>
      <c r="BQ53" s="63">
        <f t="shared" si="84"/>
        <v>0</v>
      </c>
      <c r="BR53" s="53"/>
      <c r="BS53" s="54"/>
      <c r="BT53" s="55">
        <f t="shared" si="85"/>
        <v>0</v>
      </c>
      <c r="BU53" s="56">
        <f t="shared" si="65"/>
        <v>0</v>
      </c>
      <c r="BV53" s="57">
        <f t="shared" si="21"/>
        <v>0</v>
      </c>
      <c r="BW53" s="58">
        <f t="shared" si="85"/>
        <v>0</v>
      </c>
      <c r="BX53" s="64">
        <v>0</v>
      </c>
      <c r="BY53" s="65">
        <f t="shared" si="85"/>
        <v>0</v>
      </c>
      <c r="BZ53" s="66">
        <f t="shared" si="85"/>
        <v>0</v>
      </c>
      <c r="CA53" s="67">
        <f t="shared" si="85"/>
        <v>0</v>
      </c>
      <c r="CB53" s="71">
        <f t="shared" si="85"/>
        <v>0</v>
      </c>
      <c r="CC53" s="26">
        <f t="shared" si="14"/>
        <v>0</v>
      </c>
    </row>
    <row r="54" spans="2:81" ht="15.75" x14ac:dyDescent="0.25">
      <c r="B54" s="9"/>
      <c r="C54" s="10" t="s">
        <v>57</v>
      </c>
      <c r="D54" s="41"/>
      <c r="E54" s="42"/>
      <c r="F54" s="43"/>
      <c r="G54" s="44"/>
      <c r="H54" s="45"/>
      <c r="I54" s="13"/>
      <c r="J54" s="13"/>
      <c r="K54" s="46"/>
      <c r="L54" s="47"/>
      <c r="M54" s="48"/>
      <c r="N54" s="49"/>
      <c r="O54" s="50"/>
      <c r="P54" s="13">
        <f t="shared" si="15"/>
        <v>0</v>
      </c>
      <c r="Q54" s="41"/>
      <c r="R54" s="42"/>
      <c r="S54" s="43"/>
      <c r="T54" s="44"/>
      <c r="U54" s="45"/>
      <c r="V54" s="13"/>
      <c r="W54" s="13"/>
      <c r="X54" s="46"/>
      <c r="Y54" s="47"/>
      <c r="Z54" s="48"/>
      <c r="AA54" s="49"/>
      <c r="AB54" s="51"/>
      <c r="AC54" s="15">
        <f t="shared" si="54"/>
        <v>0</v>
      </c>
      <c r="AD54" s="52"/>
      <c r="AE54" s="53"/>
      <c r="AF54" s="54"/>
      <c r="AG54" s="55">
        <f t="shared" si="80"/>
        <v>0</v>
      </c>
      <c r="AH54" s="56">
        <f t="shared" si="63"/>
        <v>0</v>
      </c>
      <c r="AI54" s="57">
        <f t="shared" si="81"/>
        <v>0</v>
      </c>
      <c r="AJ54" s="58">
        <f t="shared" si="81"/>
        <v>0</v>
      </c>
      <c r="AK54" s="59">
        <f t="shared" si="81"/>
        <v>0</v>
      </c>
      <c r="AL54" s="60">
        <f t="shared" si="81"/>
        <v>0</v>
      </c>
      <c r="AM54" s="61">
        <f t="shared" si="81"/>
        <v>0</v>
      </c>
      <c r="AN54" s="62">
        <f t="shared" si="81"/>
        <v>0</v>
      </c>
      <c r="AO54" s="71">
        <f t="shared" si="81"/>
        <v>0</v>
      </c>
      <c r="AP54" s="15">
        <f t="shared" si="19"/>
        <v>0</v>
      </c>
      <c r="AQ54" s="41"/>
      <c r="AR54" s="42"/>
      <c r="AS54" s="13"/>
      <c r="AT54" s="13"/>
      <c r="AU54" s="13"/>
      <c r="AV54" s="13"/>
      <c r="AW54" s="13"/>
      <c r="AX54" s="13"/>
      <c r="AY54" s="47"/>
      <c r="AZ54" s="48"/>
      <c r="BA54" s="49"/>
      <c r="BB54" s="50"/>
      <c r="BC54" s="13">
        <f t="shared" si="83"/>
        <v>0</v>
      </c>
      <c r="BD54" s="41"/>
      <c r="BE54" s="42"/>
      <c r="BF54" s="13"/>
      <c r="BG54" s="13"/>
      <c r="BH54" s="13"/>
      <c r="BI54" s="13"/>
      <c r="BJ54" s="13"/>
      <c r="BK54" s="13"/>
      <c r="BL54" s="47"/>
      <c r="BM54" s="48"/>
      <c r="BN54" s="49"/>
      <c r="BO54" s="50"/>
      <c r="BP54" s="13">
        <f t="shared" si="58"/>
        <v>0</v>
      </c>
      <c r="BQ54" s="63">
        <f t="shared" si="84"/>
        <v>0</v>
      </c>
      <c r="BR54" s="53"/>
      <c r="BS54" s="54"/>
      <c r="BT54" s="55">
        <f t="shared" si="85"/>
        <v>0</v>
      </c>
      <c r="BU54" s="56">
        <f t="shared" si="65"/>
        <v>0</v>
      </c>
      <c r="BV54" s="57">
        <f t="shared" si="21"/>
        <v>0</v>
      </c>
      <c r="BW54" s="58">
        <f t="shared" si="85"/>
        <v>0</v>
      </c>
      <c r="BX54" s="64">
        <v>0</v>
      </c>
      <c r="BY54" s="65">
        <f t="shared" si="85"/>
        <v>0</v>
      </c>
      <c r="BZ54" s="66">
        <f t="shared" si="85"/>
        <v>0</v>
      </c>
      <c r="CA54" s="67">
        <f t="shared" si="85"/>
        <v>0</v>
      </c>
      <c r="CB54" s="71">
        <f t="shared" si="85"/>
        <v>0</v>
      </c>
      <c r="CC54" s="26">
        <f t="shared" si="14"/>
        <v>0</v>
      </c>
    </row>
    <row r="55" spans="2:81" ht="15.75" x14ac:dyDescent="0.25">
      <c r="B55" s="9"/>
      <c r="C55" s="10" t="s">
        <v>58</v>
      </c>
      <c r="D55" s="41"/>
      <c r="E55" s="42"/>
      <c r="F55" s="43"/>
      <c r="G55" s="44"/>
      <c r="H55" s="45"/>
      <c r="I55" s="13"/>
      <c r="J55" s="13"/>
      <c r="K55" s="46"/>
      <c r="L55" s="47"/>
      <c r="M55" s="48"/>
      <c r="N55" s="49"/>
      <c r="O55" s="50"/>
      <c r="P55" s="13">
        <f t="shared" si="15"/>
        <v>0</v>
      </c>
      <c r="Q55" s="41"/>
      <c r="R55" s="42"/>
      <c r="S55" s="43"/>
      <c r="T55" s="44"/>
      <c r="U55" s="45"/>
      <c r="V55" s="13"/>
      <c r="W55" s="13"/>
      <c r="X55" s="46"/>
      <c r="Y55" s="47"/>
      <c r="Z55" s="48"/>
      <c r="AA55" s="49"/>
      <c r="AB55" s="51"/>
      <c r="AC55" s="15">
        <f t="shared" si="54"/>
        <v>0</v>
      </c>
      <c r="AD55" s="52"/>
      <c r="AE55" s="53"/>
      <c r="AF55" s="54"/>
      <c r="AG55" s="55">
        <f t="shared" si="80"/>
        <v>0</v>
      </c>
      <c r="AH55" s="56">
        <f t="shared" si="63"/>
        <v>0</v>
      </c>
      <c r="AI55" s="57">
        <f t="shared" si="81"/>
        <v>0</v>
      </c>
      <c r="AJ55" s="58">
        <f t="shared" si="81"/>
        <v>0</v>
      </c>
      <c r="AK55" s="59">
        <f t="shared" si="81"/>
        <v>0</v>
      </c>
      <c r="AL55" s="60">
        <f t="shared" si="81"/>
        <v>0</v>
      </c>
      <c r="AM55" s="61">
        <f t="shared" si="81"/>
        <v>0</v>
      </c>
      <c r="AN55" s="62">
        <f t="shared" si="81"/>
        <v>0</v>
      </c>
      <c r="AO55" s="71">
        <f t="shared" si="81"/>
        <v>0</v>
      </c>
      <c r="AP55" s="15">
        <f t="shared" si="19"/>
        <v>0</v>
      </c>
      <c r="AQ55" s="41"/>
      <c r="AR55" s="42"/>
      <c r="AS55" s="13"/>
      <c r="AT55" s="13"/>
      <c r="AU55" s="13"/>
      <c r="AV55" s="13"/>
      <c r="AW55" s="13"/>
      <c r="AX55" s="13"/>
      <c r="AY55" s="47"/>
      <c r="AZ55" s="48"/>
      <c r="BA55" s="49"/>
      <c r="BB55" s="50"/>
      <c r="BC55" s="13">
        <f t="shared" si="83"/>
        <v>0</v>
      </c>
      <c r="BD55" s="41"/>
      <c r="BE55" s="42"/>
      <c r="BF55" s="13"/>
      <c r="BG55" s="13"/>
      <c r="BH55" s="13"/>
      <c r="BI55" s="13"/>
      <c r="BJ55" s="13"/>
      <c r="BK55" s="13"/>
      <c r="BL55" s="47"/>
      <c r="BM55" s="48"/>
      <c r="BN55" s="49"/>
      <c r="BO55" s="50"/>
      <c r="BP55" s="13">
        <f t="shared" si="58"/>
        <v>0</v>
      </c>
      <c r="BQ55" s="63">
        <f t="shared" si="84"/>
        <v>0</v>
      </c>
      <c r="BR55" s="53"/>
      <c r="BS55" s="54"/>
      <c r="BT55" s="55">
        <f t="shared" si="85"/>
        <v>0</v>
      </c>
      <c r="BU55" s="56">
        <f t="shared" si="65"/>
        <v>0</v>
      </c>
      <c r="BV55" s="57">
        <f t="shared" si="21"/>
        <v>0</v>
      </c>
      <c r="BW55" s="58">
        <f t="shared" si="85"/>
        <v>0</v>
      </c>
      <c r="BX55" s="64">
        <v>0</v>
      </c>
      <c r="BY55" s="65">
        <f t="shared" si="85"/>
        <v>0</v>
      </c>
      <c r="BZ55" s="66">
        <f t="shared" si="85"/>
        <v>0</v>
      </c>
      <c r="CA55" s="67">
        <f t="shared" si="85"/>
        <v>0</v>
      </c>
      <c r="CB55" s="71">
        <f t="shared" si="85"/>
        <v>0</v>
      </c>
      <c r="CC55" s="26">
        <f t="shared" si="14"/>
        <v>0</v>
      </c>
    </row>
    <row r="56" spans="2:81" ht="15.75" x14ac:dyDescent="0.25">
      <c r="B56" s="9"/>
      <c r="C56" s="10" t="s">
        <v>59</v>
      </c>
      <c r="D56" s="41"/>
      <c r="E56" s="42"/>
      <c r="F56" s="43"/>
      <c r="G56" s="44"/>
      <c r="H56" s="45"/>
      <c r="I56" s="13"/>
      <c r="J56" s="13"/>
      <c r="K56" s="46"/>
      <c r="L56" s="47"/>
      <c r="M56" s="48"/>
      <c r="N56" s="49"/>
      <c r="O56" s="50"/>
      <c r="P56" s="13">
        <f t="shared" si="15"/>
        <v>0</v>
      </c>
      <c r="Q56" s="41"/>
      <c r="R56" s="42"/>
      <c r="S56" s="43"/>
      <c r="T56" s="44"/>
      <c r="U56" s="45"/>
      <c r="V56" s="13"/>
      <c r="W56" s="13"/>
      <c r="X56" s="46"/>
      <c r="Y56" s="47"/>
      <c r="Z56" s="48"/>
      <c r="AA56" s="49"/>
      <c r="AB56" s="51"/>
      <c r="AC56" s="15">
        <f t="shared" si="54"/>
        <v>0</v>
      </c>
      <c r="AD56" s="52"/>
      <c r="AE56" s="53"/>
      <c r="AF56" s="54"/>
      <c r="AG56" s="55">
        <f t="shared" si="80"/>
        <v>0</v>
      </c>
      <c r="AH56" s="56">
        <f t="shared" si="63"/>
        <v>0</v>
      </c>
      <c r="AI56" s="57">
        <f t="shared" si="81"/>
        <v>0</v>
      </c>
      <c r="AJ56" s="58">
        <f t="shared" si="81"/>
        <v>0</v>
      </c>
      <c r="AK56" s="59">
        <f t="shared" si="81"/>
        <v>0</v>
      </c>
      <c r="AL56" s="60">
        <f t="shared" si="81"/>
        <v>0</v>
      </c>
      <c r="AM56" s="61">
        <f t="shared" si="81"/>
        <v>0</v>
      </c>
      <c r="AN56" s="62">
        <f t="shared" si="81"/>
        <v>0</v>
      </c>
      <c r="AO56" s="71">
        <f t="shared" si="81"/>
        <v>0</v>
      </c>
      <c r="AP56" s="15">
        <f t="shared" si="19"/>
        <v>0</v>
      </c>
      <c r="AQ56" s="41"/>
      <c r="AR56" s="42"/>
      <c r="AS56" s="13"/>
      <c r="AT56" s="13"/>
      <c r="AU56" s="13"/>
      <c r="AV56" s="13"/>
      <c r="AW56" s="13"/>
      <c r="AX56" s="13"/>
      <c r="AY56" s="47"/>
      <c r="AZ56" s="48"/>
      <c r="BA56" s="49"/>
      <c r="BB56" s="50"/>
      <c r="BC56" s="13">
        <f t="shared" si="83"/>
        <v>0</v>
      </c>
      <c r="BD56" s="41"/>
      <c r="BE56" s="42"/>
      <c r="BF56" s="13"/>
      <c r="BG56" s="13"/>
      <c r="BH56" s="13"/>
      <c r="BI56" s="13"/>
      <c r="BJ56" s="13"/>
      <c r="BK56" s="13"/>
      <c r="BL56" s="47"/>
      <c r="BM56" s="48"/>
      <c r="BN56" s="49"/>
      <c r="BO56" s="50"/>
      <c r="BP56" s="13">
        <f t="shared" si="58"/>
        <v>0</v>
      </c>
      <c r="BQ56" s="63">
        <f t="shared" si="84"/>
        <v>0</v>
      </c>
      <c r="BR56" s="53"/>
      <c r="BS56" s="54"/>
      <c r="BT56" s="55">
        <f t="shared" si="85"/>
        <v>0</v>
      </c>
      <c r="BU56" s="56">
        <f t="shared" si="65"/>
        <v>0</v>
      </c>
      <c r="BV56" s="57">
        <f t="shared" si="21"/>
        <v>0</v>
      </c>
      <c r="BW56" s="58">
        <f t="shared" si="85"/>
        <v>0</v>
      </c>
      <c r="BX56" s="64">
        <v>0</v>
      </c>
      <c r="BY56" s="65">
        <f t="shared" si="85"/>
        <v>0</v>
      </c>
      <c r="BZ56" s="66">
        <f t="shared" si="85"/>
        <v>0</v>
      </c>
      <c r="CA56" s="67">
        <f t="shared" si="85"/>
        <v>0</v>
      </c>
      <c r="CB56" s="71">
        <f t="shared" si="85"/>
        <v>0</v>
      </c>
      <c r="CC56" s="26">
        <f t="shared" si="14"/>
        <v>0</v>
      </c>
    </row>
    <row r="57" spans="2:81" ht="15.75" x14ac:dyDescent="0.25">
      <c r="B57" s="9"/>
      <c r="C57" s="10" t="s">
        <v>60</v>
      </c>
      <c r="D57" s="41"/>
      <c r="E57" s="42"/>
      <c r="F57" s="43"/>
      <c r="G57" s="44"/>
      <c r="H57" s="45"/>
      <c r="I57" s="13"/>
      <c r="J57" s="13"/>
      <c r="K57" s="46"/>
      <c r="L57" s="47"/>
      <c r="M57" s="48"/>
      <c r="N57" s="49"/>
      <c r="O57" s="50"/>
      <c r="P57" s="13">
        <f t="shared" si="15"/>
        <v>0</v>
      </c>
      <c r="Q57" s="41"/>
      <c r="R57" s="42"/>
      <c r="S57" s="43"/>
      <c r="T57" s="44"/>
      <c r="U57" s="45"/>
      <c r="V57" s="13"/>
      <c r="W57" s="13"/>
      <c r="X57" s="46"/>
      <c r="Y57" s="47"/>
      <c r="Z57" s="48"/>
      <c r="AA57" s="49"/>
      <c r="AB57" s="51"/>
      <c r="AC57" s="15">
        <f t="shared" si="54"/>
        <v>0</v>
      </c>
      <c r="AD57" s="52"/>
      <c r="AE57" s="53"/>
      <c r="AF57" s="54"/>
      <c r="AG57" s="55">
        <f t="shared" si="80"/>
        <v>0</v>
      </c>
      <c r="AH57" s="56">
        <f t="shared" si="63"/>
        <v>0</v>
      </c>
      <c r="AI57" s="57">
        <f t="shared" si="81"/>
        <v>0</v>
      </c>
      <c r="AJ57" s="58">
        <f t="shared" si="81"/>
        <v>0</v>
      </c>
      <c r="AK57" s="59">
        <f t="shared" si="81"/>
        <v>0</v>
      </c>
      <c r="AL57" s="60">
        <f t="shared" si="81"/>
        <v>0</v>
      </c>
      <c r="AM57" s="61">
        <f t="shared" si="81"/>
        <v>0</v>
      </c>
      <c r="AN57" s="62">
        <f t="shared" si="81"/>
        <v>0</v>
      </c>
      <c r="AO57" s="71">
        <f t="shared" si="81"/>
        <v>0</v>
      </c>
      <c r="AP57" s="15">
        <f t="shared" si="19"/>
        <v>0</v>
      </c>
      <c r="AQ57" s="41"/>
      <c r="AR57" s="42"/>
      <c r="AS57" s="13"/>
      <c r="AT57" s="13"/>
      <c r="AU57" s="13"/>
      <c r="AV57" s="13"/>
      <c r="AW57" s="13"/>
      <c r="AX57" s="13"/>
      <c r="AY57" s="47"/>
      <c r="AZ57" s="48"/>
      <c r="BA57" s="49"/>
      <c r="BB57" s="50"/>
      <c r="BC57" s="13">
        <f t="shared" si="83"/>
        <v>0</v>
      </c>
      <c r="BD57" s="41"/>
      <c r="BE57" s="42"/>
      <c r="BF57" s="13"/>
      <c r="BG57" s="13"/>
      <c r="BH57" s="13"/>
      <c r="BI57" s="13"/>
      <c r="BJ57" s="13"/>
      <c r="BK57" s="13"/>
      <c r="BL57" s="47"/>
      <c r="BM57" s="48"/>
      <c r="BN57" s="49"/>
      <c r="BO57" s="50"/>
      <c r="BP57" s="13">
        <f t="shared" si="58"/>
        <v>0</v>
      </c>
      <c r="BQ57" s="63">
        <f t="shared" si="84"/>
        <v>0</v>
      </c>
      <c r="BR57" s="53"/>
      <c r="BS57" s="54"/>
      <c r="BT57" s="55">
        <f t="shared" si="85"/>
        <v>0</v>
      </c>
      <c r="BU57" s="56">
        <f t="shared" si="65"/>
        <v>0</v>
      </c>
      <c r="BV57" s="57">
        <f t="shared" si="21"/>
        <v>0</v>
      </c>
      <c r="BW57" s="58">
        <f t="shared" si="85"/>
        <v>0</v>
      </c>
      <c r="BX57" s="64">
        <v>0</v>
      </c>
      <c r="BY57" s="65">
        <f t="shared" si="85"/>
        <v>0</v>
      </c>
      <c r="BZ57" s="66">
        <f t="shared" si="85"/>
        <v>0</v>
      </c>
      <c r="CA57" s="67">
        <f t="shared" si="85"/>
        <v>0</v>
      </c>
      <c r="CB57" s="71">
        <f t="shared" si="85"/>
        <v>0</v>
      </c>
      <c r="CC57" s="26">
        <f t="shared" si="14"/>
        <v>0</v>
      </c>
    </row>
    <row r="58" spans="2:81" s="7" customFormat="1" x14ac:dyDescent="0.2">
      <c r="B58" s="9"/>
      <c r="C58" s="10" t="s">
        <v>61</v>
      </c>
      <c r="D58" s="13">
        <v>5000</v>
      </c>
      <c r="E58" s="13">
        <v>5000</v>
      </c>
      <c r="F58" s="43">
        <v>5000</v>
      </c>
      <c r="G58" s="44">
        <v>5000</v>
      </c>
      <c r="H58" s="45">
        <v>5000</v>
      </c>
      <c r="I58" s="13">
        <v>5000</v>
      </c>
      <c r="J58" s="13">
        <v>5000</v>
      </c>
      <c r="K58" s="13">
        <v>5000</v>
      </c>
      <c r="L58" s="13">
        <v>5000</v>
      </c>
      <c r="M58" s="13">
        <v>5000</v>
      </c>
      <c r="N58" s="13">
        <v>5000</v>
      </c>
      <c r="O58" s="13">
        <v>5000</v>
      </c>
      <c r="P58" s="13">
        <f t="shared" si="15"/>
        <v>60000</v>
      </c>
      <c r="Q58" s="13"/>
      <c r="R58" s="13">
        <v>-5000</v>
      </c>
      <c r="S58" s="43">
        <v>0</v>
      </c>
      <c r="T58" s="44">
        <v>0</v>
      </c>
      <c r="U58" s="45">
        <v>0</v>
      </c>
      <c r="V58" s="13">
        <v>0</v>
      </c>
      <c r="W58" s="13">
        <v>0</v>
      </c>
      <c r="X58" s="13">
        <v>0</v>
      </c>
      <c r="Y58" s="13"/>
      <c r="Z58" s="13"/>
      <c r="AA58" s="13"/>
      <c r="AB58" s="14"/>
      <c r="AC58" s="15">
        <f t="shared" si="54"/>
        <v>-5000</v>
      </c>
      <c r="AD58" s="72">
        <f>D58+Q58</f>
        <v>5000</v>
      </c>
      <c r="AE58" s="73">
        <f>E58+R58</f>
        <v>0</v>
      </c>
      <c r="AF58" s="73">
        <f>F58+S58</f>
        <v>5000</v>
      </c>
      <c r="AG58" s="73">
        <f t="shared" si="80"/>
        <v>5000</v>
      </c>
      <c r="AH58" s="56">
        <f t="shared" si="63"/>
        <v>5000</v>
      </c>
      <c r="AI58" s="73">
        <f>I58+V58</f>
        <v>5000</v>
      </c>
      <c r="AJ58" s="73">
        <f t="shared" si="81"/>
        <v>10000</v>
      </c>
      <c r="AK58" s="15">
        <f t="shared" si="81"/>
        <v>15000</v>
      </c>
      <c r="AL58" s="15">
        <f t="shared" si="81"/>
        <v>25000</v>
      </c>
      <c r="AM58" s="15">
        <f t="shared" si="81"/>
        <v>40000</v>
      </c>
      <c r="AN58" s="15">
        <f t="shared" si="81"/>
        <v>65000</v>
      </c>
      <c r="AO58" s="15">
        <f t="shared" si="81"/>
        <v>105000</v>
      </c>
      <c r="AP58" s="15">
        <f t="shared" si="19"/>
        <v>55000</v>
      </c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>
        <f t="shared" si="83"/>
        <v>0</v>
      </c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>
        <f t="shared" si="58"/>
        <v>0</v>
      </c>
      <c r="BQ58" s="73">
        <f t="shared" si="84"/>
        <v>5000</v>
      </c>
      <c r="BR58" s="73">
        <f t="shared" si="84"/>
        <v>0</v>
      </c>
      <c r="BS58" s="73">
        <f t="shared" si="84"/>
        <v>5000</v>
      </c>
      <c r="BT58" s="73">
        <f>AG58-AT58</f>
        <v>5000</v>
      </c>
      <c r="BU58" s="56">
        <f t="shared" si="65"/>
        <v>5000</v>
      </c>
      <c r="BV58" s="57">
        <f t="shared" si="21"/>
        <v>5000</v>
      </c>
      <c r="BW58" s="73">
        <f t="shared" si="85"/>
        <v>0</v>
      </c>
      <c r="BX58" s="73">
        <v>5000</v>
      </c>
      <c r="BY58" s="73">
        <f t="shared" si="85"/>
        <v>5000</v>
      </c>
      <c r="BZ58" s="73">
        <f t="shared" si="85"/>
        <v>-5000</v>
      </c>
      <c r="CA58" s="73">
        <f t="shared" si="85"/>
        <v>0</v>
      </c>
      <c r="CB58" s="15">
        <f t="shared" si="85"/>
        <v>10000</v>
      </c>
      <c r="CC58" s="15">
        <f t="shared" si="14"/>
        <v>55000</v>
      </c>
    </row>
    <row r="59" spans="2:81" s="7" customFormat="1" ht="15.75" x14ac:dyDescent="0.25">
      <c r="B59" s="147" t="s">
        <v>62</v>
      </c>
      <c r="C59" s="148"/>
      <c r="D59" s="26">
        <f t="shared" ref="D59:BO59" si="86">SUM(D60:D62)</f>
        <v>0</v>
      </c>
      <c r="E59" s="26">
        <f t="shared" si="86"/>
        <v>0</v>
      </c>
      <c r="F59" s="26">
        <f t="shared" si="86"/>
        <v>0</v>
      </c>
      <c r="G59" s="26">
        <f t="shared" si="86"/>
        <v>0</v>
      </c>
      <c r="H59" s="26">
        <f t="shared" si="86"/>
        <v>0</v>
      </c>
      <c r="I59" s="26">
        <f t="shared" ref="I59" si="87">SUM(I60:I62)</f>
        <v>0</v>
      </c>
      <c r="J59" s="35">
        <f t="shared" ref="J59" si="88">SUM(J60:J62)</f>
        <v>0</v>
      </c>
      <c r="K59" s="26">
        <f t="shared" si="86"/>
        <v>0</v>
      </c>
      <c r="L59" s="26">
        <f t="shared" si="86"/>
        <v>0</v>
      </c>
      <c r="M59" s="26">
        <f t="shared" si="86"/>
        <v>0</v>
      </c>
      <c r="N59" s="26">
        <f t="shared" si="86"/>
        <v>0</v>
      </c>
      <c r="O59" s="26">
        <f t="shared" si="86"/>
        <v>0</v>
      </c>
      <c r="P59" s="13">
        <f t="shared" si="15"/>
        <v>0</v>
      </c>
      <c r="Q59" s="26">
        <f t="shared" si="86"/>
        <v>0</v>
      </c>
      <c r="R59" s="26">
        <f t="shared" si="86"/>
        <v>0</v>
      </c>
      <c r="S59" s="26">
        <f t="shared" si="86"/>
        <v>0</v>
      </c>
      <c r="T59" s="26">
        <f t="shared" si="86"/>
        <v>0</v>
      </c>
      <c r="U59" s="26">
        <f t="shared" si="86"/>
        <v>0</v>
      </c>
      <c r="V59" s="26">
        <f t="shared" ref="V59" si="89">SUM(V60:V62)</f>
        <v>0</v>
      </c>
      <c r="W59" s="35">
        <f t="shared" ref="W59" si="90">SUM(W60:W62)</f>
        <v>0</v>
      </c>
      <c r="X59" s="26">
        <v>0</v>
      </c>
      <c r="Y59" s="26">
        <f t="shared" si="86"/>
        <v>0</v>
      </c>
      <c r="Z59" s="26">
        <f t="shared" si="86"/>
        <v>0</v>
      </c>
      <c r="AA59" s="26">
        <f t="shared" si="86"/>
        <v>0</v>
      </c>
      <c r="AB59" s="27">
        <f t="shared" si="86"/>
        <v>0</v>
      </c>
      <c r="AC59" s="26">
        <f t="shared" si="86"/>
        <v>0</v>
      </c>
      <c r="AD59" s="37"/>
      <c r="AE59" s="38"/>
      <c r="AF59" s="38"/>
      <c r="AG59" s="38">
        <f t="shared" ref="AG59:AO59" si="91">SUM(AG60:AG62)</f>
        <v>0</v>
      </c>
      <c r="AH59" s="38">
        <f t="shared" si="91"/>
        <v>0</v>
      </c>
      <c r="AI59" s="38">
        <f t="shared" si="91"/>
        <v>0</v>
      </c>
      <c r="AJ59" s="38">
        <f t="shared" si="91"/>
        <v>0</v>
      </c>
      <c r="AK59" s="26">
        <f t="shared" si="91"/>
        <v>0</v>
      </c>
      <c r="AL59" s="26">
        <f t="shared" si="91"/>
        <v>0</v>
      </c>
      <c r="AM59" s="26">
        <f t="shared" si="91"/>
        <v>0</v>
      </c>
      <c r="AN59" s="26">
        <f t="shared" si="91"/>
        <v>0</v>
      </c>
      <c r="AO59" s="26">
        <f t="shared" si="91"/>
        <v>0</v>
      </c>
      <c r="AP59" s="26">
        <f>SUM(AP60:AP62)</f>
        <v>0</v>
      </c>
      <c r="AQ59" s="26">
        <f t="shared" ref="AQ59:BB59" si="92">SUM(AQ60:AQ62)</f>
        <v>0</v>
      </c>
      <c r="AR59" s="26">
        <f t="shared" si="92"/>
        <v>0</v>
      </c>
      <c r="AS59" s="26">
        <f t="shared" si="92"/>
        <v>0</v>
      </c>
      <c r="AT59" s="26">
        <f t="shared" si="92"/>
        <v>0</v>
      </c>
      <c r="AU59" s="26">
        <f t="shared" si="92"/>
        <v>0</v>
      </c>
      <c r="AV59" s="26">
        <f t="shared" ref="AV59" si="93">SUM(AV60:AV62)</f>
        <v>0</v>
      </c>
      <c r="AW59" s="35">
        <f t="shared" ref="AW59" si="94">SUM(AW60:AW62)</f>
        <v>0</v>
      </c>
      <c r="AX59" s="26">
        <v>0</v>
      </c>
      <c r="AY59" s="26">
        <f t="shared" si="92"/>
        <v>0</v>
      </c>
      <c r="AZ59" s="26">
        <f t="shared" si="92"/>
        <v>0</v>
      </c>
      <c r="BA59" s="26">
        <v>0</v>
      </c>
      <c r="BB59" s="26">
        <f t="shared" si="92"/>
        <v>0</v>
      </c>
      <c r="BC59" s="26">
        <f t="shared" si="86"/>
        <v>0</v>
      </c>
      <c r="BD59" s="26">
        <f t="shared" si="86"/>
        <v>0</v>
      </c>
      <c r="BE59" s="26">
        <f t="shared" si="86"/>
        <v>0</v>
      </c>
      <c r="BF59" s="26">
        <f t="shared" si="86"/>
        <v>0</v>
      </c>
      <c r="BG59" s="26">
        <f t="shared" si="86"/>
        <v>0</v>
      </c>
      <c r="BH59" s="26">
        <f t="shared" si="86"/>
        <v>0</v>
      </c>
      <c r="BI59" s="26">
        <f t="shared" ref="BI59" si="95">SUM(BI60:BI62)</f>
        <v>0</v>
      </c>
      <c r="BJ59" s="35">
        <f t="shared" ref="BJ59" si="96">SUM(BJ60:BJ62)</f>
        <v>0</v>
      </c>
      <c r="BK59" s="26">
        <f t="shared" ref="BK59" si="97">SUM(BK60:BK62)</f>
        <v>0</v>
      </c>
      <c r="BL59" s="26">
        <f t="shared" si="86"/>
        <v>0</v>
      </c>
      <c r="BM59" s="26">
        <f t="shared" si="86"/>
        <v>0</v>
      </c>
      <c r="BN59" s="26">
        <f t="shared" si="86"/>
        <v>0</v>
      </c>
      <c r="BO59" s="26">
        <f t="shared" si="86"/>
        <v>0</v>
      </c>
      <c r="BP59" s="13">
        <f t="shared" si="58"/>
        <v>0</v>
      </c>
      <c r="BQ59" s="38">
        <f t="shared" ref="BQ59" si="98">SUM(BQ60:BQ62)</f>
        <v>0</v>
      </c>
      <c r="BR59" s="38"/>
      <c r="BS59" s="38"/>
      <c r="BT59" s="38">
        <f t="shared" ref="BT59:CB59" si="99">SUM(BT60:BT62)</f>
        <v>0</v>
      </c>
      <c r="BU59" s="38">
        <f t="shared" si="99"/>
        <v>0</v>
      </c>
      <c r="BV59" s="38">
        <f t="shared" si="99"/>
        <v>0</v>
      </c>
      <c r="BW59" s="38">
        <f t="shared" si="99"/>
        <v>0</v>
      </c>
      <c r="BX59" s="38">
        <v>0</v>
      </c>
      <c r="BY59" s="38">
        <f t="shared" si="99"/>
        <v>0</v>
      </c>
      <c r="BZ59" s="38">
        <f t="shared" si="99"/>
        <v>0</v>
      </c>
      <c r="CA59" s="38">
        <f t="shared" si="99"/>
        <v>0</v>
      </c>
      <c r="CB59" s="26">
        <f t="shared" si="99"/>
        <v>0</v>
      </c>
      <c r="CC59" s="26">
        <f t="shared" si="14"/>
        <v>0</v>
      </c>
    </row>
    <row r="60" spans="2:81" ht="15.75" x14ac:dyDescent="0.25">
      <c r="B60" s="9"/>
      <c r="C60" s="10" t="s">
        <v>63</v>
      </c>
      <c r="D60" s="41"/>
      <c r="E60" s="42"/>
      <c r="F60" s="43"/>
      <c r="G60" s="44"/>
      <c r="H60" s="45"/>
      <c r="I60" s="13"/>
      <c r="J60" s="13"/>
      <c r="K60" s="46"/>
      <c r="L60" s="47"/>
      <c r="M60" s="48"/>
      <c r="N60" s="49"/>
      <c r="O60" s="50"/>
      <c r="P60" s="13">
        <f t="shared" si="15"/>
        <v>0</v>
      </c>
      <c r="Q60" s="41"/>
      <c r="R60" s="42"/>
      <c r="S60" s="43"/>
      <c r="T60" s="44"/>
      <c r="U60" s="45"/>
      <c r="V60" s="13"/>
      <c r="W60" s="13"/>
      <c r="X60" s="46"/>
      <c r="Y60" s="47"/>
      <c r="Z60" s="48"/>
      <c r="AA60" s="49"/>
      <c r="AB60" s="51"/>
      <c r="AC60" s="15">
        <f t="shared" si="54"/>
        <v>0</v>
      </c>
      <c r="AD60" s="52"/>
      <c r="AE60" s="53"/>
      <c r="AF60" s="54"/>
      <c r="AG60" s="55">
        <f t="shared" ref="AG60:AO62" si="100">AE60+AF60</f>
        <v>0</v>
      </c>
      <c r="AH60" s="56">
        <f t="shared" si="100"/>
        <v>0</v>
      </c>
      <c r="AI60" s="57">
        <f t="shared" si="100"/>
        <v>0</v>
      </c>
      <c r="AJ60" s="58">
        <f t="shared" si="100"/>
        <v>0</v>
      </c>
      <c r="AK60" s="59">
        <f t="shared" si="100"/>
        <v>0</v>
      </c>
      <c r="AL60" s="60">
        <f t="shared" si="100"/>
        <v>0</v>
      </c>
      <c r="AM60" s="61">
        <f t="shared" si="100"/>
        <v>0</v>
      </c>
      <c r="AN60" s="62">
        <f t="shared" si="100"/>
        <v>0</v>
      </c>
      <c r="AO60" s="71">
        <f t="shared" si="100"/>
        <v>0</v>
      </c>
      <c r="AP60" s="15">
        <f t="shared" si="19"/>
        <v>0</v>
      </c>
      <c r="AQ60" s="41"/>
      <c r="AR60" s="42"/>
      <c r="AS60" s="13"/>
      <c r="AT60" s="13"/>
      <c r="AU60" s="13"/>
      <c r="AV60" s="13"/>
      <c r="AW60" s="13"/>
      <c r="AX60" s="13"/>
      <c r="AY60" s="47"/>
      <c r="AZ60" s="48"/>
      <c r="BA60" s="49"/>
      <c r="BB60" s="50"/>
      <c r="BC60" s="13">
        <f t="shared" si="83"/>
        <v>0</v>
      </c>
      <c r="BD60" s="41"/>
      <c r="BE60" s="42"/>
      <c r="BF60" s="13"/>
      <c r="BG60" s="13"/>
      <c r="BH60" s="13"/>
      <c r="BI60" s="13"/>
      <c r="BJ60" s="13"/>
      <c r="BK60" s="13"/>
      <c r="BL60" s="47"/>
      <c r="BM60" s="48"/>
      <c r="BN60" s="49"/>
      <c r="BO60" s="50"/>
      <c r="BP60" s="13">
        <f t="shared" si="58"/>
        <v>0</v>
      </c>
      <c r="BQ60" s="63">
        <f>AD60-AQ60</f>
        <v>0</v>
      </c>
      <c r="BR60" s="53"/>
      <c r="BS60" s="54"/>
      <c r="BT60" s="55">
        <f t="shared" ref="BT60:CA62" si="101">BQ60-BR60</f>
        <v>0</v>
      </c>
      <c r="BU60" s="56">
        <f t="shared" si="101"/>
        <v>0</v>
      </c>
      <c r="BV60" s="57">
        <f t="shared" si="101"/>
        <v>0</v>
      </c>
      <c r="BW60" s="58">
        <f t="shared" si="101"/>
        <v>0</v>
      </c>
      <c r="BX60" s="64">
        <v>0</v>
      </c>
      <c r="BY60" s="65">
        <f t="shared" si="101"/>
        <v>0</v>
      </c>
      <c r="BZ60" s="66">
        <f t="shared" si="101"/>
        <v>0</v>
      </c>
      <c r="CA60" s="67">
        <f t="shared" si="101"/>
        <v>0</v>
      </c>
      <c r="CB60" s="71">
        <f>BY60-BZ60</f>
        <v>0</v>
      </c>
      <c r="CC60" s="26">
        <f t="shared" si="14"/>
        <v>0</v>
      </c>
    </row>
    <row r="61" spans="2:81" ht="15.75" x14ac:dyDescent="0.25">
      <c r="B61" s="9"/>
      <c r="C61" s="10" t="s">
        <v>64</v>
      </c>
      <c r="D61" s="41"/>
      <c r="E61" s="42"/>
      <c r="F61" s="43"/>
      <c r="G61" s="44"/>
      <c r="H61" s="45"/>
      <c r="I61" s="13"/>
      <c r="J61" s="13"/>
      <c r="K61" s="46"/>
      <c r="L61" s="47"/>
      <c r="M61" s="48"/>
      <c r="N61" s="49"/>
      <c r="O61" s="50"/>
      <c r="P61" s="13">
        <f t="shared" si="15"/>
        <v>0</v>
      </c>
      <c r="Q61" s="41"/>
      <c r="R61" s="42"/>
      <c r="S61" s="43"/>
      <c r="T61" s="44"/>
      <c r="U61" s="45"/>
      <c r="V61" s="13"/>
      <c r="W61" s="13"/>
      <c r="X61" s="46"/>
      <c r="Y61" s="47"/>
      <c r="Z61" s="48"/>
      <c r="AA61" s="49"/>
      <c r="AB61" s="51"/>
      <c r="AC61" s="15">
        <f t="shared" si="54"/>
        <v>0</v>
      </c>
      <c r="AD61" s="52"/>
      <c r="AE61" s="53"/>
      <c r="AF61" s="54"/>
      <c r="AG61" s="55">
        <f t="shared" si="100"/>
        <v>0</v>
      </c>
      <c r="AH61" s="56">
        <f t="shared" si="100"/>
        <v>0</v>
      </c>
      <c r="AI61" s="57">
        <f t="shared" si="100"/>
        <v>0</v>
      </c>
      <c r="AJ61" s="58">
        <f t="shared" si="100"/>
        <v>0</v>
      </c>
      <c r="AK61" s="59">
        <f t="shared" si="100"/>
        <v>0</v>
      </c>
      <c r="AL61" s="60">
        <f t="shared" si="100"/>
        <v>0</v>
      </c>
      <c r="AM61" s="61">
        <f t="shared" si="100"/>
        <v>0</v>
      </c>
      <c r="AN61" s="62">
        <f t="shared" si="100"/>
        <v>0</v>
      </c>
      <c r="AO61" s="71">
        <f t="shared" si="100"/>
        <v>0</v>
      </c>
      <c r="AP61" s="15">
        <f t="shared" si="19"/>
        <v>0</v>
      </c>
      <c r="AQ61" s="41"/>
      <c r="AR61" s="42"/>
      <c r="AS61" s="13"/>
      <c r="AT61" s="13"/>
      <c r="AU61" s="13"/>
      <c r="AV61" s="13"/>
      <c r="AW61" s="13"/>
      <c r="AX61" s="13"/>
      <c r="AY61" s="47"/>
      <c r="AZ61" s="48"/>
      <c r="BA61" s="49"/>
      <c r="BB61" s="50"/>
      <c r="BC61" s="13">
        <f t="shared" si="83"/>
        <v>0</v>
      </c>
      <c r="BD61" s="41"/>
      <c r="BE61" s="42"/>
      <c r="BF61" s="13"/>
      <c r="BG61" s="13"/>
      <c r="BH61" s="13"/>
      <c r="BI61" s="13"/>
      <c r="BJ61" s="13"/>
      <c r="BK61" s="13"/>
      <c r="BL61" s="47"/>
      <c r="BM61" s="48"/>
      <c r="BN61" s="49"/>
      <c r="BO61" s="50"/>
      <c r="BP61" s="13">
        <f t="shared" si="58"/>
        <v>0</v>
      </c>
      <c r="BQ61" s="63">
        <f>AD61-AQ61</f>
        <v>0</v>
      </c>
      <c r="BR61" s="53"/>
      <c r="BS61" s="54"/>
      <c r="BT61" s="55">
        <f t="shared" si="101"/>
        <v>0</v>
      </c>
      <c r="BU61" s="56">
        <f t="shared" si="101"/>
        <v>0</v>
      </c>
      <c r="BV61" s="57">
        <f t="shared" si="101"/>
        <v>0</v>
      </c>
      <c r="BW61" s="58">
        <f t="shared" si="101"/>
        <v>0</v>
      </c>
      <c r="BX61" s="64">
        <v>0</v>
      </c>
      <c r="BY61" s="65">
        <f t="shared" si="101"/>
        <v>0</v>
      </c>
      <c r="BZ61" s="66">
        <f t="shared" si="101"/>
        <v>0</v>
      </c>
      <c r="CA61" s="67">
        <f t="shared" si="101"/>
        <v>0</v>
      </c>
      <c r="CB61" s="71">
        <f>BY61-BZ61</f>
        <v>0</v>
      </c>
      <c r="CC61" s="26">
        <f t="shared" si="14"/>
        <v>0</v>
      </c>
    </row>
    <row r="62" spans="2:81" ht="15.75" x14ac:dyDescent="0.25">
      <c r="B62" s="9"/>
      <c r="C62" s="10" t="s">
        <v>65</v>
      </c>
      <c r="D62" s="41"/>
      <c r="E62" s="42"/>
      <c r="F62" s="43"/>
      <c r="G62" s="44"/>
      <c r="H62" s="45"/>
      <c r="I62" s="13"/>
      <c r="J62" s="13"/>
      <c r="K62" s="46"/>
      <c r="L62" s="47"/>
      <c r="M62" s="48"/>
      <c r="N62" s="49"/>
      <c r="O62" s="50"/>
      <c r="P62" s="13">
        <f t="shared" si="15"/>
        <v>0</v>
      </c>
      <c r="Q62" s="41"/>
      <c r="R62" s="42"/>
      <c r="S62" s="43"/>
      <c r="T62" s="44"/>
      <c r="U62" s="45"/>
      <c r="V62" s="13"/>
      <c r="W62" s="13"/>
      <c r="X62" s="46"/>
      <c r="Y62" s="47"/>
      <c r="Z62" s="48"/>
      <c r="AA62" s="49"/>
      <c r="AB62" s="51"/>
      <c r="AC62" s="15">
        <f t="shared" si="54"/>
        <v>0</v>
      </c>
      <c r="AD62" s="52"/>
      <c r="AE62" s="53"/>
      <c r="AF62" s="54"/>
      <c r="AG62" s="55">
        <f t="shared" si="100"/>
        <v>0</v>
      </c>
      <c r="AH62" s="56">
        <f t="shared" si="100"/>
        <v>0</v>
      </c>
      <c r="AI62" s="57">
        <f t="shared" si="100"/>
        <v>0</v>
      </c>
      <c r="AJ62" s="58">
        <f t="shared" si="100"/>
        <v>0</v>
      </c>
      <c r="AK62" s="59">
        <f t="shared" si="100"/>
        <v>0</v>
      </c>
      <c r="AL62" s="60">
        <f t="shared" si="100"/>
        <v>0</v>
      </c>
      <c r="AM62" s="61">
        <f t="shared" si="100"/>
        <v>0</v>
      </c>
      <c r="AN62" s="62">
        <f t="shared" si="100"/>
        <v>0</v>
      </c>
      <c r="AO62" s="71">
        <f t="shared" si="100"/>
        <v>0</v>
      </c>
      <c r="AP62" s="15">
        <f t="shared" si="19"/>
        <v>0</v>
      </c>
      <c r="AQ62" s="41"/>
      <c r="AR62" s="42"/>
      <c r="AS62" s="13"/>
      <c r="AT62" s="13"/>
      <c r="AU62" s="13"/>
      <c r="AV62" s="13"/>
      <c r="AW62" s="13"/>
      <c r="AX62" s="13"/>
      <c r="AY62" s="47"/>
      <c r="AZ62" s="48"/>
      <c r="BA62" s="49"/>
      <c r="BB62" s="50"/>
      <c r="BC62" s="13">
        <f t="shared" si="83"/>
        <v>0</v>
      </c>
      <c r="BD62" s="41"/>
      <c r="BE62" s="42"/>
      <c r="BF62" s="13"/>
      <c r="BG62" s="13"/>
      <c r="BH62" s="13"/>
      <c r="BI62" s="13"/>
      <c r="BJ62" s="13"/>
      <c r="BK62" s="13"/>
      <c r="BL62" s="47"/>
      <c r="BM62" s="48"/>
      <c r="BN62" s="49"/>
      <c r="BO62" s="50"/>
      <c r="BP62" s="13">
        <f t="shared" si="58"/>
        <v>0</v>
      </c>
      <c r="BQ62" s="63">
        <f>AD62-AQ62</f>
        <v>0</v>
      </c>
      <c r="BR62" s="53"/>
      <c r="BS62" s="54"/>
      <c r="BT62" s="55">
        <f t="shared" si="101"/>
        <v>0</v>
      </c>
      <c r="BU62" s="56">
        <f t="shared" si="101"/>
        <v>0</v>
      </c>
      <c r="BV62" s="57">
        <f t="shared" si="101"/>
        <v>0</v>
      </c>
      <c r="BW62" s="58">
        <f t="shared" si="101"/>
        <v>0</v>
      </c>
      <c r="BX62" s="64">
        <v>0</v>
      </c>
      <c r="BY62" s="65">
        <f t="shared" si="101"/>
        <v>0</v>
      </c>
      <c r="BZ62" s="66">
        <f t="shared" si="101"/>
        <v>0</v>
      </c>
      <c r="CA62" s="67">
        <f t="shared" si="101"/>
        <v>0</v>
      </c>
      <c r="CB62" s="71">
        <f>BY62-BZ62</f>
        <v>0</v>
      </c>
      <c r="CC62" s="26">
        <f t="shared" si="14"/>
        <v>0</v>
      </c>
    </row>
    <row r="63" spans="2:81" s="7" customFormat="1" ht="15.75" x14ac:dyDescent="0.25">
      <c r="B63" s="147" t="s">
        <v>66</v>
      </c>
      <c r="C63" s="148"/>
      <c r="D63" s="26">
        <f t="shared" ref="D63:BO63" si="102">SUM(D64:D70)</f>
        <v>0</v>
      </c>
      <c r="E63" s="26">
        <f t="shared" si="102"/>
        <v>0</v>
      </c>
      <c r="F63" s="26">
        <f t="shared" si="102"/>
        <v>0</v>
      </c>
      <c r="G63" s="26">
        <f t="shared" si="102"/>
        <v>0</v>
      </c>
      <c r="H63" s="26">
        <f t="shared" si="102"/>
        <v>0</v>
      </c>
      <c r="I63" s="26">
        <f t="shared" ref="I63" si="103">SUM(I64:I70)</f>
        <v>0</v>
      </c>
      <c r="J63" s="35">
        <f t="shared" ref="J63" si="104">SUM(J64:J70)</f>
        <v>0</v>
      </c>
      <c r="K63" s="26">
        <f t="shared" si="102"/>
        <v>0</v>
      </c>
      <c r="L63" s="26">
        <f t="shared" si="102"/>
        <v>0</v>
      </c>
      <c r="M63" s="26">
        <f t="shared" si="102"/>
        <v>0</v>
      </c>
      <c r="N63" s="26">
        <f t="shared" si="102"/>
        <v>0</v>
      </c>
      <c r="O63" s="26">
        <f t="shared" si="102"/>
        <v>0</v>
      </c>
      <c r="P63" s="13">
        <f t="shared" si="15"/>
        <v>0</v>
      </c>
      <c r="Q63" s="26">
        <f t="shared" si="102"/>
        <v>0</v>
      </c>
      <c r="R63" s="26">
        <f t="shared" si="102"/>
        <v>0</v>
      </c>
      <c r="S63" s="26">
        <f t="shared" si="102"/>
        <v>0</v>
      </c>
      <c r="T63" s="26">
        <f t="shared" si="102"/>
        <v>0</v>
      </c>
      <c r="U63" s="26">
        <f t="shared" si="102"/>
        <v>0</v>
      </c>
      <c r="V63" s="26">
        <f t="shared" ref="V63" si="105">SUM(V64:V70)</f>
        <v>0</v>
      </c>
      <c r="W63" s="35">
        <f t="shared" ref="W63" si="106">SUM(W64:W70)</f>
        <v>0</v>
      </c>
      <c r="X63" s="26">
        <v>0</v>
      </c>
      <c r="Y63" s="26">
        <f t="shared" si="102"/>
        <v>0</v>
      </c>
      <c r="Z63" s="26">
        <f t="shared" si="102"/>
        <v>0</v>
      </c>
      <c r="AA63" s="26">
        <f t="shared" si="102"/>
        <v>0</v>
      </c>
      <c r="AB63" s="27">
        <f t="shared" si="102"/>
        <v>0</v>
      </c>
      <c r="AC63" s="15">
        <f t="shared" si="54"/>
        <v>0</v>
      </c>
      <c r="AD63" s="37"/>
      <c r="AE63" s="38"/>
      <c r="AF63" s="38"/>
      <c r="AG63" s="38">
        <f t="shared" ref="AG63:AO63" si="107">SUM(AG64:AG70)</f>
        <v>0</v>
      </c>
      <c r="AH63" s="38">
        <f t="shared" si="107"/>
        <v>0</v>
      </c>
      <c r="AI63" s="38">
        <f t="shared" si="107"/>
        <v>0</v>
      </c>
      <c r="AJ63" s="38">
        <f t="shared" si="107"/>
        <v>0</v>
      </c>
      <c r="AK63" s="26">
        <f t="shared" si="107"/>
        <v>0</v>
      </c>
      <c r="AL63" s="26">
        <f t="shared" si="107"/>
        <v>0</v>
      </c>
      <c r="AM63" s="26">
        <f t="shared" si="107"/>
        <v>0</v>
      </c>
      <c r="AN63" s="26">
        <f t="shared" si="107"/>
        <v>0</v>
      </c>
      <c r="AO63" s="26">
        <f t="shared" si="107"/>
        <v>0</v>
      </c>
      <c r="AP63" s="26">
        <f>SUM(AP64:AP70)</f>
        <v>0</v>
      </c>
      <c r="AQ63" s="26">
        <f t="shared" si="102"/>
        <v>0</v>
      </c>
      <c r="AR63" s="26">
        <f t="shared" si="102"/>
        <v>0</v>
      </c>
      <c r="AS63" s="26">
        <f t="shared" si="102"/>
        <v>0</v>
      </c>
      <c r="AT63" s="26">
        <f t="shared" si="102"/>
        <v>0</v>
      </c>
      <c r="AU63" s="26">
        <f t="shared" si="102"/>
        <v>0</v>
      </c>
      <c r="AV63" s="26">
        <f t="shared" ref="AV63" si="108">SUM(AV64:AV70)</f>
        <v>0</v>
      </c>
      <c r="AW63" s="35">
        <f t="shared" ref="AW63" si="109">SUM(AW64:AW70)</f>
        <v>0</v>
      </c>
      <c r="AX63" s="26">
        <v>0</v>
      </c>
      <c r="AY63" s="26">
        <f t="shared" si="102"/>
        <v>0</v>
      </c>
      <c r="AZ63" s="26">
        <f t="shared" si="102"/>
        <v>0</v>
      </c>
      <c r="BA63" s="26">
        <v>0</v>
      </c>
      <c r="BB63" s="26">
        <f t="shared" si="102"/>
        <v>0</v>
      </c>
      <c r="BC63" s="26">
        <f t="shared" si="102"/>
        <v>0</v>
      </c>
      <c r="BD63" s="26">
        <f t="shared" si="102"/>
        <v>0</v>
      </c>
      <c r="BE63" s="26">
        <f t="shared" si="102"/>
        <v>0</v>
      </c>
      <c r="BF63" s="26">
        <f t="shared" si="102"/>
        <v>0</v>
      </c>
      <c r="BG63" s="26">
        <f t="shared" si="102"/>
        <v>0</v>
      </c>
      <c r="BH63" s="26">
        <f t="shared" si="102"/>
        <v>0</v>
      </c>
      <c r="BI63" s="26">
        <f t="shared" ref="BI63" si="110">SUM(BI64:BI70)</f>
        <v>0</v>
      </c>
      <c r="BJ63" s="35">
        <f t="shared" ref="BJ63" si="111">SUM(BJ64:BJ70)</f>
        <v>0</v>
      </c>
      <c r="BK63" s="26">
        <f t="shared" ref="BK63" si="112">SUM(BK64:BK70)</f>
        <v>0</v>
      </c>
      <c r="BL63" s="26">
        <f t="shared" si="102"/>
        <v>0</v>
      </c>
      <c r="BM63" s="26">
        <f t="shared" si="102"/>
        <v>0</v>
      </c>
      <c r="BN63" s="26">
        <f t="shared" si="102"/>
        <v>0</v>
      </c>
      <c r="BO63" s="26">
        <f t="shared" si="102"/>
        <v>0</v>
      </c>
      <c r="BP63" s="13">
        <f t="shared" si="58"/>
        <v>0</v>
      </c>
      <c r="BQ63" s="38">
        <f t="shared" ref="BQ63" si="113">SUM(BQ64:BQ70)</f>
        <v>0</v>
      </c>
      <c r="BR63" s="38"/>
      <c r="BS63" s="38"/>
      <c r="BT63" s="38">
        <f t="shared" ref="BT63:CB63" si="114">SUM(BT64:BT70)</f>
        <v>0</v>
      </c>
      <c r="BU63" s="38">
        <f t="shared" si="114"/>
        <v>0</v>
      </c>
      <c r="BV63" s="38">
        <f t="shared" si="114"/>
        <v>0</v>
      </c>
      <c r="BW63" s="38">
        <f t="shared" si="114"/>
        <v>0</v>
      </c>
      <c r="BX63" s="38">
        <v>0</v>
      </c>
      <c r="BY63" s="38">
        <f t="shared" si="114"/>
        <v>0</v>
      </c>
      <c r="BZ63" s="38">
        <f t="shared" si="114"/>
        <v>0</v>
      </c>
      <c r="CA63" s="38">
        <f t="shared" si="114"/>
        <v>0</v>
      </c>
      <c r="CB63" s="26">
        <f t="shared" si="114"/>
        <v>0</v>
      </c>
      <c r="CC63" s="26">
        <f t="shared" si="14"/>
        <v>0</v>
      </c>
    </row>
    <row r="64" spans="2:81" ht="15.75" x14ac:dyDescent="0.25">
      <c r="B64" s="9"/>
      <c r="C64" s="10" t="s">
        <v>67</v>
      </c>
      <c r="D64" s="41"/>
      <c r="E64" s="42"/>
      <c r="F64" s="43"/>
      <c r="G64" s="44"/>
      <c r="H64" s="45"/>
      <c r="I64" s="13"/>
      <c r="J64" s="13"/>
      <c r="K64" s="46"/>
      <c r="L64" s="47"/>
      <c r="M64" s="48"/>
      <c r="N64" s="49"/>
      <c r="O64" s="50"/>
      <c r="P64" s="13">
        <f t="shared" si="15"/>
        <v>0</v>
      </c>
      <c r="Q64" s="41"/>
      <c r="R64" s="42"/>
      <c r="S64" s="43"/>
      <c r="T64" s="44"/>
      <c r="U64" s="45"/>
      <c r="V64" s="13"/>
      <c r="W64" s="13"/>
      <c r="X64" s="46"/>
      <c r="Y64" s="47"/>
      <c r="Z64" s="48"/>
      <c r="AA64" s="49"/>
      <c r="AB64" s="51"/>
      <c r="AC64" s="15">
        <f t="shared" si="54"/>
        <v>0</v>
      </c>
      <c r="AD64" s="52"/>
      <c r="AE64" s="53"/>
      <c r="AF64" s="54"/>
      <c r="AG64" s="55">
        <f t="shared" ref="AG64:AO70" si="115">AE64+AF64</f>
        <v>0</v>
      </c>
      <c r="AH64" s="56">
        <f t="shared" si="115"/>
        <v>0</v>
      </c>
      <c r="AI64" s="57">
        <f t="shared" si="115"/>
        <v>0</v>
      </c>
      <c r="AJ64" s="58">
        <f t="shared" si="115"/>
        <v>0</v>
      </c>
      <c r="AK64" s="59">
        <f t="shared" si="115"/>
        <v>0</v>
      </c>
      <c r="AL64" s="60">
        <f t="shared" si="115"/>
        <v>0</v>
      </c>
      <c r="AM64" s="61">
        <f t="shared" si="115"/>
        <v>0</v>
      </c>
      <c r="AN64" s="62">
        <f t="shared" si="115"/>
        <v>0</v>
      </c>
      <c r="AO64" s="71">
        <f t="shared" si="115"/>
        <v>0</v>
      </c>
      <c r="AP64" s="15">
        <f t="shared" si="19"/>
        <v>0</v>
      </c>
      <c r="AQ64" s="41"/>
      <c r="AR64" s="42"/>
      <c r="AS64" s="13"/>
      <c r="AT64" s="13"/>
      <c r="AU64" s="13"/>
      <c r="AV64" s="13"/>
      <c r="AW64" s="13"/>
      <c r="AX64" s="13"/>
      <c r="AY64" s="47"/>
      <c r="AZ64" s="48"/>
      <c r="BA64" s="49"/>
      <c r="BB64" s="50"/>
      <c r="BC64" s="13">
        <f t="shared" si="83"/>
        <v>0</v>
      </c>
      <c r="BD64" s="41"/>
      <c r="BE64" s="42"/>
      <c r="BF64" s="13"/>
      <c r="BG64" s="13"/>
      <c r="BH64" s="13"/>
      <c r="BI64" s="13"/>
      <c r="BJ64" s="13"/>
      <c r="BK64" s="13"/>
      <c r="BL64" s="47"/>
      <c r="BM64" s="48"/>
      <c r="BN64" s="49"/>
      <c r="BO64" s="50"/>
      <c r="BP64" s="13">
        <f t="shared" si="58"/>
        <v>0</v>
      </c>
      <c r="BQ64" s="63">
        <f t="shared" ref="BQ64:BQ70" si="116">AD64-AQ64</f>
        <v>0</v>
      </c>
      <c r="BR64" s="53"/>
      <c r="BS64" s="54"/>
      <c r="BT64" s="55">
        <f t="shared" ref="BT64:CB70" si="117">BQ64-BR64</f>
        <v>0</v>
      </c>
      <c r="BU64" s="56">
        <f t="shared" si="117"/>
        <v>0</v>
      </c>
      <c r="BV64" s="57">
        <f t="shared" si="117"/>
        <v>0</v>
      </c>
      <c r="BW64" s="58">
        <f t="shared" si="117"/>
        <v>0</v>
      </c>
      <c r="BX64" s="64">
        <v>0</v>
      </c>
      <c r="BY64" s="65">
        <f t="shared" si="117"/>
        <v>0</v>
      </c>
      <c r="BZ64" s="66">
        <f t="shared" si="117"/>
        <v>0</v>
      </c>
      <c r="CA64" s="67">
        <f t="shared" si="117"/>
        <v>0</v>
      </c>
      <c r="CB64" s="71">
        <f t="shared" si="117"/>
        <v>0</v>
      </c>
      <c r="CC64" s="26">
        <f t="shared" si="14"/>
        <v>0</v>
      </c>
    </row>
    <row r="65" spans="2:81" ht="15.75" x14ac:dyDescent="0.25">
      <c r="B65" s="9"/>
      <c r="C65" s="10" t="s">
        <v>68</v>
      </c>
      <c r="D65" s="41"/>
      <c r="E65" s="42"/>
      <c r="F65" s="43"/>
      <c r="G65" s="44"/>
      <c r="H65" s="45"/>
      <c r="I65" s="13"/>
      <c r="J65" s="13"/>
      <c r="K65" s="46"/>
      <c r="L65" s="47"/>
      <c r="M65" s="48"/>
      <c r="N65" s="49"/>
      <c r="O65" s="50"/>
      <c r="P65" s="13">
        <f t="shared" si="15"/>
        <v>0</v>
      </c>
      <c r="Q65" s="41"/>
      <c r="R65" s="42"/>
      <c r="S65" s="43"/>
      <c r="T65" s="44"/>
      <c r="U65" s="45"/>
      <c r="V65" s="13"/>
      <c r="W65" s="13"/>
      <c r="X65" s="46"/>
      <c r="Y65" s="47"/>
      <c r="Z65" s="48"/>
      <c r="AA65" s="49"/>
      <c r="AB65" s="51"/>
      <c r="AC65" s="15">
        <f t="shared" si="54"/>
        <v>0</v>
      </c>
      <c r="AD65" s="52"/>
      <c r="AE65" s="53"/>
      <c r="AF65" s="54"/>
      <c r="AG65" s="55">
        <f t="shared" si="115"/>
        <v>0</v>
      </c>
      <c r="AH65" s="56">
        <f t="shared" si="115"/>
        <v>0</v>
      </c>
      <c r="AI65" s="57">
        <f t="shared" si="115"/>
        <v>0</v>
      </c>
      <c r="AJ65" s="58">
        <f t="shared" si="115"/>
        <v>0</v>
      </c>
      <c r="AK65" s="59">
        <f t="shared" si="115"/>
        <v>0</v>
      </c>
      <c r="AL65" s="60">
        <f t="shared" si="115"/>
        <v>0</v>
      </c>
      <c r="AM65" s="61">
        <f t="shared" si="115"/>
        <v>0</v>
      </c>
      <c r="AN65" s="62">
        <f t="shared" si="115"/>
        <v>0</v>
      </c>
      <c r="AO65" s="71">
        <f t="shared" si="115"/>
        <v>0</v>
      </c>
      <c r="AP65" s="15">
        <f t="shared" si="19"/>
        <v>0</v>
      </c>
      <c r="AQ65" s="41"/>
      <c r="AR65" s="42"/>
      <c r="AS65" s="13"/>
      <c r="AT65" s="13"/>
      <c r="AU65" s="13"/>
      <c r="AV65" s="13"/>
      <c r="AW65" s="13"/>
      <c r="AX65" s="13"/>
      <c r="AY65" s="47"/>
      <c r="AZ65" s="48"/>
      <c r="BA65" s="49"/>
      <c r="BB65" s="50"/>
      <c r="BC65" s="13">
        <f t="shared" si="83"/>
        <v>0</v>
      </c>
      <c r="BD65" s="41"/>
      <c r="BE65" s="42"/>
      <c r="BF65" s="13"/>
      <c r="BG65" s="13"/>
      <c r="BH65" s="13"/>
      <c r="BI65" s="13"/>
      <c r="BJ65" s="13"/>
      <c r="BK65" s="13"/>
      <c r="BL65" s="47"/>
      <c r="BM65" s="48"/>
      <c r="BN65" s="49"/>
      <c r="BO65" s="50"/>
      <c r="BP65" s="13">
        <f t="shared" si="58"/>
        <v>0</v>
      </c>
      <c r="BQ65" s="63">
        <f t="shared" si="116"/>
        <v>0</v>
      </c>
      <c r="BR65" s="53"/>
      <c r="BS65" s="54"/>
      <c r="BT65" s="55">
        <f t="shared" si="117"/>
        <v>0</v>
      </c>
      <c r="BU65" s="56">
        <f t="shared" si="117"/>
        <v>0</v>
      </c>
      <c r="BV65" s="57">
        <f t="shared" si="117"/>
        <v>0</v>
      </c>
      <c r="BW65" s="58">
        <f t="shared" si="117"/>
        <v>0</v>
      </c>
      <c r="BX65" s="64">
        <v>0</v>
      </c>
      <c r="BY65" s="65">
        <f t="shared" si="117"/>
        <v>0</v>
      </c>
      <c r="BZ65" s="66">
        <f t="shared" si="117"/>
        <v>0</v>
      </c>
      <c r="CA65" s="67">
        <f t="shared" si="117"/>
        <v>0</v>
      </c>
      <c r="CB65" s="71">
        <f t="shared" si="117"/>
        <v>0</v>
      </c>
      <c r="CC65" s="26">
        <f t="shared" si="14"/>
        <v>0</v>
      </c>
    </row>
    <row r="66" spans="2:81" ht="15.75" x14ac:dyDescent="0.25">
      <c r="B66" s="9"/>
      <c r="C66" s="10" t="s">
        <v>69</v>
      </c>
      <c r="D66" s="41"/>
      <c r="E66" s="42"/>
      <c r="F66" s="43"/>
      <c r="G66" s="44"/>
      <c r="H66" s="45"/>
      <c r="I66" s="13"/>
      <c r="J66" s="13"/>
      <c r="K66" s="46"/>
      <c r="L66" s="47"/>
      <c r="M66" s="48"/>
      <c r="N66" s="49"/>
      <c r="O66" s="50"/>
      <c r="P66" s="13">
        <f t="shared" si="15"/>
        <v>0</v>
      </c>
      <c r="Q66" s="41"/>
      <c r="R66" s="42"/>
      <c r="S66" s="43"/>
      <c r="T66" s="44"/>
      <c r="U66" s="45"/>
      <c r="V66" s="13"/>
      <c r="W66" s="13"/>
      <c r="X66" s="46"/>
      <c r="Y66" s="47"/>
      <c r="Z66" s="48"/>
      <c r="AA66" s="49"/>
      <c r="AB66" s="51"/>
      <c r="AC66" s="15">
        <f t="shared" si="54"/>
        <v>0</v>
      </c>
      <c r="AD66" s="52"/>
      <c r="AE66" s="53"/>
      <c r="AF66" s="54"/>
      <c r="AG66" s="55">
        <f t="shared" si="115"/>
        <v>0</v>
      </c>
      <c r="AH66" s="56">
        <f t="shared" si="115"/>
        <v>0</v>
      </c>
      <c r="AI66" s="57">
        <f t="shared" si="115"/>
        <v>0</v>
      </c>
      <c r="AJ66" s="58">
        <f t="shared" si="115"/>
        <v>0</v>
      </c>
      <c r="AK66" s="59">
        <f t="shared" si="115"/>
        <v>0</v>
      </c>
      <c r="AL66" s="60">
        <f t="shared" si="115"/>
        <v>0</v>
      </c>
      <c r="AM66" s="61">
        <f t="shared" si="115"/>
        <v>0</v>
      </c>
      <c r="AN66" s="62">
        <f t="shared" si="115"/>
        <v>0</v>
      </c>
      <c r="AO66" s="71">
        <f t="shared" si="115"/>
        <v>0</v>
      </c>
      <c r="AP66" s="15">
        <f t="shared" si="19"/>
        <v>0</v>
      </c>
      <c r="AQ66" s="41"/>
      <c r="AR66" s="42"/>
      <c r="AS66" s="13"/>
      <c r="AT66" s="13"/>
      <c r="AU66" s="13"/>
      <c r="AV66" s="13"/>
      <c r="AW66" s="13"/>
      <c r="AX66" s="13"/>
      <c r="AY66" s="47"/>
      <c r="AZ66" s="48"/>
      <c r="BA66" s="49"/>
      <c r="BB66" s="50"/>
      <c r="BC66" s="13">
        <f t="shared" si="83"/>
        <v>0</v>
      </c>
      <c r="BD66" s="41"/>
      <c r="BE66" s="42"/>
      <c r="BF66" s="13"/>
      <c r="BG66" s="13"/>
      <c r="BH66" s="13"/>
      <c r="BI66" s="13"/>
      <c r="BJ66" s="13"/>
      <c r="BK66" s="13"/>
      <c r="BL66" s="47"/>
      <c r="BM66" s="48"/>
      <c r="BN66" s="49"/>
      <c r="BO66" s="50"/>
      <c r="BP66" s="13">
        <f t="shared" si="58"/>
        <v>0</v>
      </c>
      <c r="BQ66" s="63">
        <f t="shared" si="116"/>
        <v>0</v>
      </c>
      <c r="BR66" s="53"/>
      <c r="BS66" s="54"/>
      <c r="BT66" s="55">
        <f t="shared" si="117"/>
        <v>0</v>
      </c>
      <c r="BU66" s="56">
        <f t="shared" si="117"/>
        <v>0</v>
      </c>
      <c r="BV66" s="57">
        <f t="shared" si="117"/>
        <v>0</v>
      </c>
      <c r="BW66" s="58">
        <f t="shared" si="117"/>
        <v>0</v>
      </c>
      <c r="BX66" s="64">
        <v>0</v>
      </c>
      <c r="BY66" s="65">
        <f t="shared" si="117"/>
        <v>0</v>
      </c>
      <c r="BZ66" s="66">
        <f t="shared" si="117"/>
        <v>0</v>
      </c>
      <c r="CA66" s="67">
        <f t="shared" si="117"/>
        <v>0</v>
      </c>
      <c r="CB66" s="71">
        <f t="shared" si="117"/>
        <v>0</v>
      </c>
      <c r="CC66" s="26">
        <f t="shared" si="14"/>
        <v>0</v>
      </c>
    </row>
    <row r="67" spans="2:81" ht="15.75" x14ac:dyDescent="0.25">
      <c r="B67" s="9"/>
      <c r="C67" s="10" t="s">
        <v>70</v>
      </c>
      <c r="D67" s="41"/>
      <c r="E67" s="42"/>
      <c r="F67" s="43"/>
      <c r="G67" s="44"/>
      <c r="H67" s="45"/>
      <c r="I67" s="13"/>
      <c r="J67" s="13"/>
      <c r="K67" s="46"/>
      <c r="L67" s="47"/>
      <c r="M67" s="48"/>
      <c r="N67" s="49"/>
      <c r="O67" s="50"/>
      <c r="P67" s="13">
        <f t="shared" si="15"/>
        <v>0</v>
      </c>
      <c r="Q67" s="41"/>
      <c r="R67" s="42"/>
      <c r="S67" s="43"/>
      <c r="T67" s="44"/>
      <c r="U67" s="45"/>
      <c r="V67" s="13"/>
      <c r="W67" s="13"/>
      <c r="X67" s="46"/>
      <c r="Y67" s="47"/>
      <c r="Z67" s="48"/>
      <c r="AA67" s="49"/>
      <c r="AB67" s="51"/>
      <c r="AC67" s="15">
        <f t="shared" si="54"/>
        <v>0</v>
      </c>
      <c r="AD67" s="52"/>
      <c r="AE67" s="53"/>
      <c r="AF67" s="54"/>
      <c r="AG67" s="55">
        <f t="shared" si="115"/>
        <v>0</v>
      </c>
      <c r="AH67" s="56">
        <f t="shared" si="115"/>
        <v>0</v>
      </c>
      <c r="AI67" s="57">
        <f t="shared" si="115"/>
        <v>0</v>
      </c>
      <c r="AJ67" s="58">
        <f t="shared" si="115"/>
        <v>0</v>
      </c>
      <c r="AK67" s="59">
        <f t="shared" si="115"/>
        <v>0</v>
      </c>
      <c r="AL67" s="60">
        <f t="shared" si="115"/>
        <v>0</v>
      </c>
      <c r="AM67" s="61">
        <f t="shared" si="115"/>
        <v>0</v>
      </c>
      <c r="AN67" s="62">
        <f t="shared" si="115"/>
        <v>0</v>
      </c>
      <c r="AO67" s="71">
        <f t="shared" si="115"/>
        <v>0</v>
      </c>
      <c r="AP67" s="15">
        <f t="shared" si="19"/>
        <v>0</v>
      </c>
      <c r="AQ67" s="41"/>
      <c r="AR67" s="42"/>
      <c r="AS67" s="13"/>
      <c r="AT67" s="13"/>
      <c r="AU67" s="13"/>
      <c r="AV67" s="13"/>
      <c r="AW67" s="13"/>
      <c r="AX67" s="13"/>
      <c r="AY67" s="47"/>
      <c r="AZ67" s="48"/>
      <c r="BA67" s="49"/>
      <c r="BB67" s="50"/>
      <c r="BC67" s="13">
        <f t="shared" si="83"/>
        <v>0</v>
      </c>
      <c r="BD67" s="41"/>
      <c r="BE67" s="42"/>
      <c r="BF67" s="13"/>
      <c r="BG67" s="13"/>
      <c r="BH67" s="13"/>
      <c r="BI67" s="13"/>
      <c r="BJ67" s="13"/>
      <c r="BK67" s="13"/>
      <c r="BL67" s="47"/>
      <c r="BM67" s="48"/>
      <c r="BN67" s="49"/>
      <c r="BO67" s="50"/>
      <c r="BP67" s="13">
        <f t="shared" si="58"/>
        <v>0</v>
      </c>
      <c r="BQ67" s="63">
        <f t="shared" si="116"/>
        <v>0</v>
      </c>
      <c r="BR67" s="53"/>
      <c r="BS67" s="54"/>
      <c r="BT67" s="55">
        <f t="shared" si="117"/>
        <v>0</v>
      </c>
      <c r="BU67" s="56">
        <f t="shared" si="117"/>
        <v>0</v>
      </c>
      <c r="BV67" s="57">
        <f t="shared" si="117"/>
        <v>0</v>
      </c>
      <c r="BW67" s="58">
        <f t="shared" si="117"/>
        <v>0</v>
      </c>
      <c r="BX67" s="64">
        <v>0</v>
      </c>
      <c r="BY67" s="65">
        <f t="shared" si="117"/>
        <v>0</v>
      </c>
      <c r="BZ67" s="66">
        <f t="shared" si="117"/>
        <v>0</v>
      </c>
      <c r="CA67" s="67">
        <f t="shared" si="117"/>
        <v>0</v>
      </c>
      <c r="CB67" s="71">
        <f t="shared" si="117"/>
        <v>0</v>
      </c>
      <c r="CC67" s="26">
        <f t="shared" si="14"/>
        <v>0</v>
      </c>
    </row>
    <row r="68" spans="2:81" ht="15.75" x14ac:dyDescent="0.25">
      <c r="B68" s="9"/>
      <c r="C68" s="10" t="s">
        <v>71</v>
      </c>
      <c r="D68" s="41"/>
      <c r="E68" s="42"/>
      <c r="F68" s="43"/>
      <c r="G68" s="44"/>
      <c r="H68" s="45"/>
      <c r="I68" s="13"/>
      <c r="J68" s="13"/>
      <c r="K68" s="46"/>
      <c r="L68" s="47"/>
      <c r="M68" s="48"/>
      <c r="N68" s="49"/>
      <c r="O68" s="50"/>
      <c r="P68" s="13">
        <f t="shared" si="15"/>
        <v>0</v>
      </c>
      <c r="Q68" s="41"/>
      <c r="R68" s="42"/>
      <c r="S68" s="43"/>
      <c r="T68" s="44"/>
      <c r="U68" s="45"/>
      <c r="V68" s="13"/>
      <c r="W68" s="13"/>
      <c r="X68" s="46"/>
      <c r="Y68" s="47"/>
      <c r="Z68" s="48"/>
      <c r="AA68" s="49"/>
      <c r="AB68" s="51"/>
      <c r="AC68" s="15">
        <f t="shared" si="54"/>
        <v>0</v>
      </c>
      <c r="AD68" s="52"/>
      <c r="AE68" s="53"/>
      <c r="AF68" s="54"/>
      <c r="AG68" s="55">
        <f t="shared" si="115"/>
        <v>0</v>
      </c>
      <c r="AH68" s="56">
        <f t="shared" si="115"/>
        <v>0</v>
      </c>
      <c r="AI68" s="57">
        <f t="shared" si="115"/>
        <v>0</v>
      </c>
      <c r="AJ68" s="58">
        <f t="shared" si="115"/>
        <v>0</v>
      </c>
      <c r="AK68" s="59">
        <f t="shared" si="115"/>
        <v>0</v>
      </c>
      <c r="AL68" s="60">
        <f t="shared" si="115"/>
        <v>0</v>
      </c>
      <c r="AM68" s="61">
        <f t="shared" si="115"/>
        <v>0</v>
      </c>
      <c r="AN68" s="62">
        <f t="shared" si="115"/>
        <v>0</v>
      </c>
      <c r="AO68" s="71">
        <f t="shared" si="115"/>
        <v>0</v>
      </c>
      <c r="AP68" s="15">
        <f t="shared" si="19"/>
        <v>0</v>
      </c>
      <c r="AQ68" s="41"/>
      <c r="AR68" s="42"/>
      <c r="AS68" s="13"/>
      <c r="AT68" s="13"/>
      <c r="AU68" s="13"/>
      <c r="AV68" s="13"/>
      <c r="AW68" s="13"/>
      <c r="AX68" s="13"/>
      <c r="AY68" s="47"/>
      <c r="AZ68" s="48"/>
      <c r="BA68" s="49"/>
      <c r="BB68" s="50"/>
      <c r="BC68" s="13">
        <f t="shared" si="83"/>
        <v>0</v>
      </c>
      <c r="BD68" s="41"/>
      <c r="BE68" s="42"/>
      <c r="BF68" s="13"/>
      <c r="BG68" s="13"/>
      <c r="BH68" s="13"/>
      <c r="BI68" s="13"/>
      <c r="BJ68" s="13"/>
      <c r="BK68" s="13"/>
      <c r="BL68" s="47"/>
      <c r="BM68" s="48"/>
      <c r="BN68" s="49"/>
      <c r="BO68" s="50"/>
      <c r="BP68" s="13">
        <f t="shared" si="58"/>
        <v>0</v>
      </c>
      <c r="BQ68" s="63">
        <f t="shared" si="116"/>
        <v>0</v>
      </c>
      <c r="BR68" s="53"/>
      <c r="BS68" s="54"/>
      <c r="BT68" s="55">
        <f t="shared" si="117"/>
        <v>0</v>
      </c>
      <c r="BU68" s="56">
        <f t="shared" si="117"/>
        <v>0</v>
      </c>
      <c r="BV68" s="57">
        <f t="shared" si="117"/>
        <v>0</v>
      </c>
      <c r="BW68" s="58">
        <f t="shared" si="117"/>
        <v>0</v>
      </c>
      <c r="BX68" s="64">
        <v>0</v>
      </c>
      <c r="BY68" s="65">
        <f t="shared" si="117"/>
        <v>0</v>
      </c>
      <c r="BZ68" s="66">
        <f t="shared" si="117"/>
        <v>0</v>
      </c>
      <c r="CA68" s="67">
        <f t="shared" si="117"/>
        <v>0</v>
      </c>
      <c r="CB68" s="71">
        <f t="shared" si="117"/>
        <v>0</v>
      </c>
      <c r="CC68" s="26">
        <f t="shared" si="14"/>
        <v>0</v>
      </c>
    </row>
    <row r="69" spans="2:81" ht="15.75" x14ac:dyDescent="0.25">
      <c r="B69" s="9"/>
      <c r="C69" s="10" t="s">
        <v>72</v>
      </c>
      <c r="D69" s="41"/>
      <c r="E69" s="42"/>
      <c r="F69" s="43"/>
      <c r="G69" s="44"/>
      <c r="H69" s="45"/>
      <c r="I69" s="13"/>
      <c r="J69" s="13"/>
      <c r="K69" s="46"/>
      <c r="L69" s="47"/>
      <c r="M69" s="48"/>
      <c r="N69" s="49"/>
      <c r="O69" s="50"/>
      <c r="P69" s="13">
        <f t="shared" si="15"/>
        <v>0</v>
      </c>
      <c r="Q69" s="41"/>
      <c r="R69" s="42"/>
      <c r="S69" s="43"/>
      <c r="T69" s="44"/>
      <c r="U69" s="45"/>
      <c r="V69" s="13"/>
      <c r="W69" s="13"/>
      <c r="X69" s="46"/>
      <c r="Y69" s="47"/>
      <c r="Z69" s="48"/>
      <c r="AA69" s="49"/>
      <c r="AB69" s="51"/>
      <c r="AC69" s="15">
        <f t="shared" si="54"/>
        <v>0</v>
      </c>
      <c r="AD69" s="52"/>
      <c r="AE69" s="53"/>
      <c r="AF69" s="54"/>
      <c r="AG69" s="55">
        <f t="shared" si="115"/>
        <v>0</v>
      </c>
      <c r="AH69" s="56">
        <f t="shared" si="115"/>
        <v>0</v>
      </c>
      <c r="AI69" s="57">
        <f t="shared" si="115"/>
        <v>0</v>
      </c>
      <c r="AJ69" s="58">
        <f t="shared" si="115"/>
        <v>0</v>
      </c>
      <c r="AK69" s="59">
        <f t="shared" si="115"/>
        <v>0</v>
      </c>
      <c r="AL69" s="60">
        <f t="shared" si="115"/>
        <v>0</v>
      </c>
      <c r="AM69" s="61">
        <f t="shared" si="115"/>
        <v>0</v>
      </c>
      <c r="AN69" s="62">
        <f t="shared" si="115"/>
        <v>0</v>
      </c>
      <c r="AO69" s="71">
        <f t="shared" si="115"/>
        <v>0</v>
      </c>
      <c r="AP69" s="15">
        <f t="shared" si="19"/>
        <v>0</v>
      </c>
      <c r="AQ69" s="41"/>
      <c r="AR69" s="42"/>
      <c r="AS69" s="13"/>
      <c r="AT69" s="13"/>
      <c r="AU69" s="13"/>
      <c r="AV69" s="13"/>
      <c r="AW69" s="13"/>
      <c r="AX69" s="13"/>
      <c r="AY69" s="47"/>
      <c r="AZ69" s="48"/>
      <c r="BA69" s="49"/>
      <c r="BB69" s="50"/>
      <c r="BC69" s="13">
        <f t="shared" si="83"/>
        <v>0</v>
      </c>
      <c r="BD69" s="41"/>
      <c r="BE69" s="42"/>
      <c r="BF69" s="13"/>
      <c r="BG69" s="13"/>
      <c r="BH69" s="13"/>
      <c r="BI69" s="13"/>
      <c r="BJ69" s="13"/>
      <c r="BK69" s="13"/>
      <c r="BL69" s="47"/>
      <c r="BM69" s="48"/>
      <c r="BN69" s="49"/>
      <c r="BO69" s="50"/>
      <c r="BP69" s="13">
        <f t="shared" si="58"/>
        <v>0</v>
      </c>
      <c r="BQ69" s="63">
        <f t="shared" si="116"/>
        <v>0</v>
      </c>
      <c r="BR69" s="53"/>
      <c r="BS69" s="54"/>
      <c r="BT69" s="55">
        <f t="shared" si="117"/>
        <v>0</v>
      </c>
      <c r="BU69" s="56">
        <f t="shared" si="117"/>
        <v>0</v>
      </c>
      <c r="BV69" s="57">
        <f t="shared" si="117"/>
        <v>0</v>
      </c>
      <c r="BW69" s="58">
        <f t="shared" si="117"/>
        <v>0</v>
      </c>
      <c r="BX69" s="64">
        <v>0</v>
      </c>
      <c r="BY69" s="65">
        <f t="shared" si="117"/>
        <v>0</v>
      </c>
      <c r="BZ69" s="66">
        <f t="shared" si="117"/>
        <v>0</v>
      </c>
      <c r="CA69" s="67">
        <f t="shared" si="117"/>
        <v>0</v>
      </c>
      <c r="CB69" s="71">
        <f t="shared" si="117"/>
        <v>0</v>
      </c>
      <c r="CC69" s="26">
        <f t="shared" si="14"/>
        <v>0</v>
      </c>
    </row>
    <row r="70" spans="2:81" ht="15.75" x14ac:dyDescent="0.25">
      <c r="B70" s="9"/>
      <c r="C70" s="10" t="s">
        <v>73</v>
      </c>
      <c r="D70" s="41"/>
      <c r="E70" s="42"/>
      <c r="F70" s="43"/>
      <c r="G70" s="44"/>
      <c r="H70" s="45"/>
      <c r="I70" s="13"/>
      <c r="J70" s="13"/>
      <c r="K70" s="46"/>
      <c r="L70" s="47"/>
      <c r="M70" s="48"/>
      <c r="N70" s="49"/>
      <c r="O70" s="50"/>
      <c r="P70" s="13">
        <f t="shared" si="15"/>
        <v>0</v>
      </c>
      <c r="Q70" s="41"/>
      <c r="R70" s="42"/>
      <c r="S70" s="43"/>
      <c r="T70" s="44"/>
      <c r="U70" s="45"/>
      <c r="V70" s="13"/>
      <c r="W70" s="13"/>
      <c r="X70" s="46"/>
      <c r="Y70" s="47"/>
      <c r="Z70" s="48"/>
      <c r="AA70" s="49"/>
      <c r="AB70" s="51"/>
      <c r="AC70" s="13">
        <f t="shared" ref="AC70" si="118">SUM(Q70:W70)</f>
        <v>0</v>
      </c>
      <c r="AD70" s="52"/>
      <c r="AE70" s="53"/>
      <c r="AF70" s="54"/>
      <c r="AG70" s="55">
        <f t="shared" si="115"/>
        <v>0</v>
      </c>
      <c r="AH70" s="56">
        <f t="shared" si="115"/>
        <v>0</v>
      </c>
      <c r="AI70" s="57">
        <f t="shared" si="115"/>
        <v>0</v>
      </c>
      <c r="AJ70" s="58">
        <f t="shared" si="115"/>
        <v>0</v>
      </c>
      <c r="AK70" s="59">
        <f t="shared" si="115"/>
        <v>0</v>
      </c>
      <c r="AL70" s="60">
        <f t="shared" si="115"/>
        <v>0</v>
      </c>
      <c r="AM70" s="61">
        <f t="shared" si="115"/>
        <v>0</v>
      </c>
      <c r="AN70" s="62">
        <f t="shared" si="115"/>
        <v>0</v>
      </c>
      <c r="AO70" s="71">
        <f t="shared" si="115"/>
        <v>0</v>
      </c>
      <c r="AP70" s="15">
        <f t="shared" si="19"/>
        <v>0</v>
      </c>
      <c r="AQ70" s="41"/>
      <c r="AR70" s="42"/>
      <c r="AS70" s="13"/>
      <c r="AT70" s="13"/>
      <c r="AU70" s="13"/>
      <c r="AV70" s="13"/>
      <c r="AW70" s="13"/>
      <c r="AX70" s="13"/>
      <c r="AY70" s="47"/>
      <c r="AZ70" s="48"/>
      <c r="BA70" s="49"/>
      <c r="BB70" s="50"/>
      <c r="BC70" s="13">
        <f t="shared" si="83"/>
        <v>0</v>
      </c>
      <c r="BD70" s="41"/>
      <c r="BE70" s="42"/>
      <c r="BF70" s="13"/>
      <c r="BG70" s="13"/>
      <c r="BH70" s="13"/>
      <c r="BI70" s="13"/>
      <c r="BJ70" s="13"/>
      <c r="BK70" s="13"/>
      <c r="BL70" s="47"/>
      <c r="BM70" s="48"/>
      <c r="BN70" s="49"/>
      <c r="BO70" s="50"/>
      <c r="BP70" s="13">
        <f t="shared" si="58"/>
        <v>0</v>
      </c>
      <c r="BQ70" s="63">
        <f t="shared" si="116"/>
        <v>0</v>
      </c>
      <c r="BR70" s="53"/>
      <c r="BS70" s="54"/>
      <c r="BT70" s="55">
        <f t="shared" si="117"/>
        <v>0</v>
      </c>
      <c r="BU70" s="56">
        <f t="shared" si="117"/>
        <v>0</v>
      </c>
      <c r="BV70" s="57">
        <f t="shared" si="117"/>
        <v>0</v>
      </c>
      <c r="BW70" s="58">
        <f t="shared" si="117"/>
        <v>0</v>
      </c>
      <c r="BX70" s="64">
        <v>0</v>
      </c>
      <c r="BY70" s="65">
        <f t="shared" si="117"/>
        <v>0</v>
      </c>
      <c r="BZ70" s="66">
        <f t="shared" si="117"/>
        <v>0</v>
      </c>
      <c r="CA70" s="67">
        <f t="shared" si="117"/>
        <v>0</v>
      </c>
      <c r="CB70" s="71">
        <f t="shared" si="117"/>
        <v>0</v>
      </c>
      <c r="CC70" s="26">
        <f t="shared" si="14"/>
        <v>0</v>
      </c>
    </row>
    <row r="71" spans="2:81" ht="15.75" x14ac:dyDescent="0.25">
      <c r="B71" s="147" t="s">
        <v>74</v>
      </c>
      <c r="C71" s="148"/>
      <c r="D71" s="74">
        <f t="shared" ref="D71:E71" si="119">SUM(D72:D74)</f>
        <v>0</v>
      </c>
      <c r="E71" s="75">
        <f t="shared" si="119"/>
        <v>0</v>
      </c>
      <c r="F71" s="76">
        <f t="shared" ref="F71:BQ71" si="120">SUM(F72:F74)</f>
        <v>0</v>
      </c>
      <c r="G71" s="77">
        <f t="shared" si="120"/>
        <v>0</v>
      </c>
      <c r="H71" s="78">
        <f t="shared" si="120"/>
        <v>0</v>
      </c>
      <c r="I71" s="26">
        <f t="shared" ref="I71" si="121">SUM(I72:I74)</f>
        <v>0</v>
      </c>
      <c r="J71" s="35">
        <f t="shared" ref="J71" si="122">SUM(J72:J74)</f>
        <v>0</v>
      </c>
      <c r="K71" s="79">
        <f t="shared" si="120"/>
        <v>0</v>
      </c>
      <c r="L71" s="80">
        <f t="shared" si="120"/>
        <v>0</v>
      </c>
      <c r="M71" s="81">
        <f t="shared" si="120"/>
        <v>0</v>
      </c>
      <c r="N71" s="82">
        <f t="shared" si="120"/>
        <v>0</v>
      </c>
      <c r="O71" s="83">
        <f t="shared" si="120"/>
        <v>0</v>
      </c>
      <c r="P71" s="13">
        <f t="shared" si="15"/>
        <v>0</v>
      </c>
      <c r="Q71" s="74">
        <f t="shared" si="120"/>
        <v>0</v>
      </c>
      <c r="R71" s="75">
        <f t="shared" si="120"/>
        <v>0</v>
      </c>
      <c r="S71" s="76">
        <f t="shared" si="120"/>
        <v>0</v>
      </c>
      <c r="T71" s="77">
        <f t="shared" si="120"/>
        <v>0</v>
      </c>
      <c r="U71" s="78">
        <f t="shared" si="120"/>
        <v>0</v>
      </c>
      <c r="V71" s="26">
        <f t="shared" ref="V71" si="123">SUM(V72:V74)</f>
        <v>0</v>
      </c>
      <c r="W71" s="35">
        <f t="shared" ref="W71" si="124">SUM(W72:W74)</f>
        <v>0</v>
      </c>
      <c r="X71" s="79">
        <v>0</v>
      </c>
      <c r="Y71" s="80">
        <f t="shared" si="120"/>
        <v>0</v>
      </c>
      <c r="Z71" s="81">
        <f t="shared" si="120"/>
        <v>0</v>
      </c>
      <c r="AA71" s="82">
        <f t="shared" si="120"/>
        <v>0</v>
      </c>
      <c r="AB71" s="84">
        <f t="shared" si="120"/>
        <v>0</v>
      </c>
      <c r="AC71" s="15">
        <f t="shared" si="54"/>
        <v>0</v>
      </c>
      <c r="AD71" s="85"/>
      <c r="AE71" s="86"/>
      <c r="AF71" s="87"/>
      <c r="AG71" s="88">
        <f t="shared" ref="AG71:AO71" si="125">SUM(AG72:AG74)</f>
        <v>0</v>
      </c>
      <c r="AH71" s="89">
        <f t="shared" si="125"/>
        <v>0</v>
      </c>
      <c r="AI71" s="90">
        <f t="shared" si="125"/>
        <v>0</v>
      </c>
      <c r="AJ71" s="91">
        <f t="shared" si="125"/>
        <v>0</v>
      </c>
      <c r="AK71" s="79">
        <f t="shared" si="125"/>
        <v>0</v>
      </c>
      <c r="AL71" s="80">
        <f t="shared" si="125"/>
        <v>0</v>
      </c>
      <c r="AM71" s="81">
        <f t="shared" si="125"/>
        <v>0</v>
      </c>
      <c r="AN71" s="82">
        <f t="shared" si="125"/>
        <v>0</v>
      </c>
      <c r="AO71" s="83">
        <f t="shared" si="125"/>
        <v>0</v>
      </c>
      <c r="AP71" s="26">
        <f t="shared" si="120"/>
        <v>0</v>
      </c>
      <c r="AQ71" s="74">
        <f t="shared" si="120"/>
        <v>0</v>
      </c>
      <c r="AR71" s="75">
        <f t="shared" si="120"/>
        <v>0</v>
      </c>
      <c r="AS71" s="26">
        <f t="shared" si="120"/>
        <v>0</v>
      </c>
      <c r="AT71" s="26">
        <f t="shared" si="120"/>
        <v>0</v>
      </c>
      <c r="AU71" s="26">
        <f t="shared" si="120"/>
        <v>0</v>
      </c>
      <c r="AV71" s="26">
        <f t="shared" ref="AV71" si="126">SUM(AV72:AV74)</f>
        <v>0</v>
      </c>
      <c r="AW71" s="35">
        <f t="shared" ref="AW71" si="127">SUM(AW72:AW74)</f>
        <v>0</v>
      </c>
      <c r="AX71" s="26">
        <v>0</v>
      </c>
      <c r="AY71" s="80">
        <f t="shared" si="120"/>
        <v>0</v>
      </c>
      <c r="AZ71" s="81">
        <f t="shared" si="120"/>
        <v>0</v>
      </c>
      <c r="BA71" s="82">
        <v>0</v>
      </c>
      <c r="BB71" s="83">
        <f t="shared" si="120"/>
        <v>0</v>
      </c>
      <c r="BC71" s="26">
        <f t="shared" si="120"/>
        <v>0</v>
      </c>
      <c r="BD71" s="74">
        <f t="shared" si="120"/>
        <v>0</v>
      </c>
      <c r="BE71" s="75">
        <f t="shared" si="120"/>
        <v>0</v>
      </c>
      <c r="BF71" s="26">
        <f t="shared" si="120"/>
        <v>0</v>
      </c>
      <c r="BG71" s="26">
        <f t="shared" si="120"/>
        <v>0</v>
      </c>
      <c r="BH71" s="26">
        <f t="shared" si="120"/>
        <v>0</v>
      </c>
      <c r="BI71" s="26">
        <f t="shared" ref="BI71" si="128">SUM(BI72:BI74)</f>
        <v>0</v>
      </c>
      <c r="BJ71" s="35">
        <f t="shared" ref="BJ71" si="129">SUM(BJ72:BJ74)</f>
        <v>0</v>
      </c>
      <c r="BK71" s="26">
        <f t="shared" ref="BK71" si="130">SUM(BK72:BK74)</f>
        <v>0</v>
      </c>
      <c r="BL71" s="80">
        <f t="shared" si="120"/>
        <v>0</v>
      </c>
      <c r="BM71" s="81">
        <f t="shared" si="120"/>
        <v>0</v>
      </c>
      <c r="BN71" s="82">
        <f t="shared" si="120"/>
        <v>0</v>
      </c>
      <c r="BO71" s="83">
        <f t="shared" si="120"/>
        <v>0</v>
      </c>
      <c r="BP71" s="13">
        <f t="shared" si="58"/>
        <v>0</v>
      </c>
      <c r="BQ71" s="92">
        <f t="shared" si="120"/>
        <v>0</v>
      </c>
      <c r="BR71" s="86"/>
      <c r="BS71" s="87"/>
      <c r="BT71" s="88">
        <f t="shared" ref="BT71:CB71" si="131">SUM(BT72:BT74)</f>
        <v>0</v>
      </c>
      <c r="BU71" s="89">
        <f t="shared" si="131"/>
        <v>0</v>
      </c>
      <c r="BV71" s="90">
        <f t="shared" si="131"/>
        <v>0</v>
      </c>
      <c r="BW71" s="91">
        <f t="shared" si="131"/>
        <v>0</v>
      </c>
      <c r="BX71" s="93">
        <v>0</v>
      </c>
      <c r="BY71" s="94">
        <f t="shared" si="131"/>
        <v>0</v>
      </c>
      <c r="BZ71" s="95">
        <f t="shared" si="131"/>
        <v>0</v>
      </c>
      <c r="CA71" s="96">
        <f t="shared" si="131"/>
        <v>0</v>
      </c>
      <c r="CB71" s="83">
        <f t="shared" si="131"/>
        <v>0</v>
      </c>
      <c r="CC71" s="26">
        <f t="shared" si="14"/>
        <v>0</v>
      </c>
    </row>
    <row r="72" spans="2:81" ht="15.75" x14ac:dyDescent="0.25">
      <c r="B72" s="9"/>
      <c r="C72" s="10" t="s">
        <v>75</v>
      </c>
      <c r="D72" s="41"/>
      <c r="E72" s="42"/>
      <c r="F72" s="43"/>
      <c r="G72" s="44"/>
      <c r="H72" s="45"/>
      <c r="I72" s="13"/>
      <c r="J72" s="13"/>
      <c r="K72" s="46"/>
      <c r="L72" s="47"/>
      <c r="M72" s="48"/>
      <c r="N72" s="49"/>
      <c r="O72" s="50"/>
      <c r="P72" s="13">
        <f t="shared" si="15"/>
        <v>0</v>
      </c>
      <c r="Q72" s="41"/>
      <c r="R72" s="42"/>
      <c r="S72" s="43"/>
      <c r="T72" s="44"/>
      <c r="U72" s="45"/>
      <c r="V72" s="13"/>
      <c r="W72" s="13"/>
      <c r="X72" s="46"/>
      <c r="Y72" s="47"/>
      <c r="Z72" s="48"/>
      <c r="AA72" s="49"/>
      <c r="AB72" s="51"/>
      <c r="AC72" s="15">
        <f t="shared" si="54"/>
        <v>0</v>
      </c>
      <c r="AD72" s="52"/>
      <c r="AE72" s="53"/>
      <c r="AF72" s="54"/>
      <c r="AG72" s="55">
        <f t="shared" ref="AG72:AO74" si="132">AE72+AF72</f>
        <v>0</v>
      </c>
      <c r="AH72" s="56">
        <f t="shared" si="132"/>
        <v>0</v>
      </c>
      <c r="AI72" s="57">
        <f t="shared" si="132"/>
        <v>0</v>
      </c>
      <c r="AJ72" s="58">
        <f t="shared" si="132"/>
        <v>0</v>
      </c>
      <c r="AK72" s="59">
        <f t="shared" si="132"/>
        <v>0</v>
      </c>
      <c r="AL72" s="60">
        <f t="shared" si="132"/>
        <v>0</v>
      </c>
      <c r="AM72" s="61">
        <f t="shared" si="132"/>
        <v>0</v>
      </c>
      <c r="AN72" s="62">
        <f t="shared" si="132"/>
        <v>0</v>
      </c>
      <c r="AO72" s="71">
        <f t="shared" si="132"/>
        <v>0</v>
      </c>
      <c r="AP72" s="15">
        <f t="shared" si="19"/>
        <v>0</v>
      </c>
      <c r="AQ72" s="41"/>
      <c r="AR72" s="42"/>
      <c r="AS72" s="13"/>
      <c r="AT72" s="13"/>
      <c r="AU72" s="13"/>
      <c r="AV72" s="13"/>
      <c r="AW72" s="13"/>
      <c r="AX72" s="13"/>
      <c r="AY72" s="47"/>
      <c r="AZ72" s="48"/>
      <c r="BA72" s="49"/>
      <c r="BB72" s="50"/>
      <c r="BC72" s="13">
        <f t="shared" si="83"/>
        <v>0</v>
      </c>
      <c r="BD72" s="41"/>
      <c r="BE72" s="42"/>
      <c r="BF72" s="13"/>
      <c r="BG72" s="13"/>
      <c r="BH72" s="13"/>
      <c r="BI72" s="13"/>
      <c r="BJ72" s="13"/>
      <c r="BK72" s="13"/>
      <c r="BL72" s="47"/>
      <c r="BM72" s="48"/>
      <c r="BN72" s="49"/>
      <c r="BO72" s="50"/>
      <c r="BP72" s="13">
        <f t="shared" si="58"/>
        <v>0</v>
      </c>
      <c r="BQ72" s="63">
        <f>AD72-AQ72</f>
        <v>0</v>
      </c>
      <c r="BR72" s="53"/>
      <c r="BS72" s="54"/>
      <c r="BT72" s="55">
        <f t="shared" ref="BT72:CA74" si="133">BQ72-BR72</f>
        <v>0</v>
      </c>
      <c r="BU72" s="56">
        <f t="shared" si="133"/>
        <v>0</v>
      </c>
      <c r="BV72" s="57">
        <f t="shared" si="133"/>
        <v>0</v>
      </c>
      <c r="BW72" s="58">
        <f t="shared" si="133"/>
        <v>0</v>
      </c>
      <c r="BX72" s="64">
        <v>0</v>
      </c>
      <c r="BY72" s="65">
        <f t="shared" si="133"/>
        <v>0</v>
      </c>
      <c r="BZ72" s="66">
        <f t="shared" si="133"/>
        <v>0</v>
      </c>
      <c r="CA72" s="67">
        <f t="shared" si="133"/>
        <v>0</v>
      </c>
      <c r="CB72" s="71">
        <f>BY72-BZ72</f>
        <v>0</v>
      </c>
      <c r="CC72" s="26">
        <f t="shared" si="14"/>
        <v>0</v>
      </c>
    </row>
    <row r="73" spans="2:81" ht="15.75" x14ac:dyDescent="0.25">
      <c r="B73" s="9"/>
      <c r="C73" s="10" t="s">
        <v>76</v>
      </c>
      <c r="D73" s="41"/>
      <c r="E73" s="42"/>
      <c r="F73" s="43"/>
      <c r="G73" s="44"/>
      <c r="H73" s="45"/>
      <c r="I73" s="13"/>
      <c r="J73" s="13"/>
      <c r="K73" s="46"/>
      <c r="L73" s="47"/>
      <c r="M73" s="48"/>
      <c r="N73" s="49"/>
      <c r="O73" s="50"/>
      <c r="P73" s="13">
        <f t="shared" si="15"/>
        <v>0</v>
      </c>
      <c r="Q73" s="41"/>
      <c r="R73" s="42"/>
      <c r="S73" s="43"/>
      <c r="T73" s="44"/>
      <c r="U73" s="45"/>
      <c r="V73" s="13"/>
      <c r="W73" s="13"/>
      <c r="X73" s="46"/>
      <c r="Y73" s="47"/>
      <c r="Z73" s="48"/>
      <c r="AA73" s="49"/>
      <c r="AB73" s="51"/>
      <c r="AC73" s="15">
        <f t="shared" si="54"/>
        <v>0</v>
      </c>
      <c r="AD73" s="52"/>
      <c r="AE73" s="53"/>
      <c r="AF73" s="54"/>
      <c r="AG73" s="55">
        <f t="shared" si="132"/>
        <v>0</v>
      </c>
      <c r="AH73" s="56">
        <f t="shared" si="132"/>
        <v>0</v>
      </c>
      <c r="AI73" s="57">
        <f t="shared" si="132"/>
        <v>0</v>
      </c>
      <c r="AJ73" s="58">
        <f t="shared" si="132"/>
        <v>0</v>
      </c>
      <c r="AK73" s="59">
        <f t="shared" si="132"/>
        <v>0</v>
      </c>
      <c r="AL73" s="60">
        <f t="shared" si="132"/>
        <v>0</v>
      </c>
      <c r="AM73" s="61">
        <f t="shared" si="132"/>
        <v>0</v>
      </c>
      <c r="AN73" s="62">
        <f t="shared" si="132"/>
        <v>0</v>
      </c>
      <c r="AO73" s="71">
        <f t="shared" si="132"/>
        <v>0</v>
      </c>
      <c r="AP73" s="15">
        <f t="shared" si="19"/>
        <v>0</v>
      </c>
      <c r="AQ73" s="41"/>
      <c r="AR73" s="42"/>
      <c r="AS73" s="13"/>
      <c r="AT73" s="13"/>
      <c r="AU73" s="13"/>
      <c r="AV73" s="13"/>
      <c r="AW73" s="13"/>
      <c r="AX73" s="46"/>
      <c r="AY73" s="47"/>
      <c r="AZ73" s="48"/>
      <c r="BA73" s="49"/>
      <c r="BB73" s="50"/>
      <c r="BC73" s="13">
        <f t="shared" si="83"/>
        <v>0</v>
      </c>
      <c r="BD73" s="41"/>
      <c r="BE73" s="42"/>
      <c r="BF73" s="13"/>
      <c r="BG73" s="13"/>
      <c r="BH73" s="13"/>
      <c r="BI73" s="13"/>
      <c r="BJ73" s="13"/>
      <c r="BK73" s="46"/>
      <c r="BL73" s="47"/>
      <c r="BM73" s="48"/>
      <c r="BN73" s="49"/>
      <c r="BO73" s="50"/>
      <c r="BP73" s="13">
        <f t="shared" si="58"/>
        <v>0</v>
      </c>
      <c r="BQ73" s="63">
        <f>AD73-AQ73</f>
        <v>0</v>
      </c>
      <c r="BR73" s="53"/>
      <c r="BS73" s="54"/>
      <c r="BT73" s="55">
        <f t="shared" si="133"/>
        <v>0</v>
      </c>
      <c r="BU73" s="56">
        <f t="shared" si="133"/>
        <v>0</v>
      </c>
      <c r="BV73" s="57">
        <f t="shared" si="133"/>
        <v>0</v>
      </c>
      <c r="BW73" s="58">
        <f t="shared" si="133"/>
        <v>0</v>
      </c>
      <c r="BX73" s="64">
        <v>0</v>
      </c>
      <c r="BY73" s="65">
        <f t="shared" si="133"/>
        <v>0</v>
      </c>
      <c r="BZ73" s="66">
        <f t="shared" si="133"/>
        <v>0</v>
      </c>
      <c r="CA73" s="67">
        <f t="shared" si="133"/>
        <v>0</v>
      </c>
      <c r="CB73" s="71">
        <f>BY73-BZ73</f>
        <v>0</v>
      </c>
      <c r="CC73" s="26">
        <f t="shared" si="14"/>
        <v>0</v>
      </c>
    </row>
    <row r="74" spans="2:81" ht="15.75" x14ac:dyDescent="0.25">
      <c r="B74" s="9"/>
      <c r="C74" s="10" t="s">
        <v>77</v>
      </c>
      <c r="D74" s="41"/>
      <c r="E74" s="42"/>
      <c r="F74" s="43"/>
      <c r="G74" s="44"/>
      <c r="H74" s="45"/>
      <c r="I74" s="13"/>
      <c r="J74" s="13"/>
      <c r="K74" s="46"/>
      <c r="L74" s="47"/>
      <c r="M74" s="48"/>
      <c r="N74" s="49"/>
      <c r="O74" s="50"/>
      <c r="P74" s="13">
        <f t="shared" si="15"/>
        <v>0</v>
      </c>
      <c r="Q74" s="41"/>
      <c r="R74" s="42"/>
      <c r="S74" s="43"/>
      <c r="T74" s="44"/>
      <c r="U74" s="45"/>
      <c r="V74" s="13"/>
      <c r="W74" s="13"/>
      <c r="X74" s="46"/>
      <c r="Y74" s="47"/>
      <c r="Z74" s="48"/>
      <c r="AA74" s="49"/>
      <c r="AB74" s="51"/>
      <c r="AC74" s="15">
        <f t="shared" si="54"/>
        <v>0</v>
      </c>
      <c r="AD74" s="52"/>
      <c r="AE74" s="53"/>
      <c r="AF74" s="54"/>
      <c r="AG74" s="55">
        <f t="shared" si="132"/>
        <v>0</v>
      </c>
      <c r="AH74" s="56">
        <f t="shared" si="132"/>
        <v>0</v>
      </c>
      <c r="AI74" s="57">
        <f t="shared" si="132"/>
        <v>0</v>
      </c>
      <c r="AJ74" s="58">
        <f t="shared" si="132"/>
        <v>0</v>
      </c>
      <c r="AK74" s="59">
        <f t="shared" si="132"/>
        <v>0</v>
      </c>
      <c r="AL74" s="60">
        <f t="shared" si="132"/>
        <v>0</v>
      </c>
      <c r="AM74" s="61">
        <f t="shared" si="132"/>
        <v>0</v>
      </c>
      <c r="AN74" s="62">
        <f t="shared" si="132"/>
        <v>0</v>
      </c>
      <c r="AO74" s="71">
        <f t="shared" si="132"/>
        <v>0</v>
      </c>
      <c r="AP74" s="15">
        <f t="shared" si="19"/>
        <v>0</v>
      </c>
      <c r="AQ74" s="41"/>
      <c r="AR74" s="42"/>
      <c r="AS74" s="13"/>
      <c r="AT74" s="13"/>
      <c r="AU74" s="13"/>
      <c r="AV74" s="13"/>
      <c r="AW74" s="13"/>
      <c r="AX74" s="46"/>
      <c r="AY74" s="47"/>
      <c r="AZ74" s="48"/>
      <c r="BA74" s="49"/>
      <c r="BB74" s="50"/>
      <c r="BC74" s="13">
        <f t="shared" si="83"/>
        <v>0</v>
      </c>
      <c r="BD74" s="41"/>
      <c r="BE74" s="42"/>
      <c r="BF74" s="13"/>
      <c r="BG74" s="13"/>
      <c r="BH74" s="13"/>
      <c r="BI74" s="13"/>
      <c r="BJ74" s="13"/>
      <c r="BK74" s="46"/>
      <c r="BL74" s="47"/>
      <c r="BM74" s="48"/>
      <c r="BN74" s="49"/>
      <c r="BO74" s="50"/>
      <c r="BP74" s="13">
        <f t="shared" si="58"/>
        <v>0</v>
      </c>
      <c r="BQ74" s="63">
        <f>AD74-AQ74</f>
        <v>0</v>
      </c>
      <c r="BR74" s="53"/>
      <c r="BS74" s="54"/>
      <c r="BT74" s="55">
        <f t="shared" si="133"/>
        <v>0</v>
      </c>
      <c r="BU74" s="56">
        <f t="shared" si="133"/>
        <v>0</v>
      </c>
      <c r="BV74" s="57">
        <f t="shared" si="133"/>
        <v>0</v>
      </c>
      <c r="BW74" s="58">
        <f t="shared" si="133"/>
        <v>0</v>
      </c>
      <c r="BX74" s="64">
        <v>0</v>
      </c>
      <c r="BY74" s="65">
        <f t="shared" si="133"/>
        <v>0</v>
      </c>
      <c r="BZ74" s="66">
        <f t="shared" si="133"/>
        <v>0</v>
      </c>
      <c r="CA74" s="67">
        <f t="shared" si="133"/>
        <v>0</v>
      </c>
      <c r="CB74" s="71">
        <f>BY74-BZ74</f>
        <v>0</v>
      </c>
      <c r="CC74" s="26">
        <f t="shared" si="14"/>
        <v>0</v>
      </c>
    </row>
    <row r="75" spans="2:81" ht="15.75" x14ac:dyDescent="0.25">
      <c r="B75" s="147" t="s">
        <v>78</v>
      </c>
      <c r="C75" s="148"/>
      <c r="D75" s="74">
        <f t="shared" ref="D75:E75" si="134">SUM(D76:D82)</f>
        <v>0</v>
      </c>
      <c r="E75" s="75">
        <f t="shared" si="134"/>
        <v>0</v>
      </c>
      <c r="F75" s="76">
        <f t="shared" ref="F75:BC75" si="135">SUM(F76:F82)</f>
        <v>0</v>
      </c>
      <c r="G75" s="77">
        <f t="shared" si="135"/>
        <v>0</v>
      </c>
      <c r="H75" s="78">
        <f t="shared" si="135"/>
        <v>0</v>
      </c>
      <c r="I75" s="26">
        <f t="shared" ref="I75" si="136">SUM(I76:I82)</f>
        <v>0</v>
      </c>
      <c r="J75" s="35">
        <f t="shared" ref="J75" si="137">SUM(J76:J82)</f>
        <v>0</v>
      </c>
      <c r="K75" s="79">
        <f t="shared" si="135"/>
        <v>0</v>
      </c>
      <c r="L75" s="80">
        <f t="shared" si="135"/>
        <v>0</v>
      </c>
      <c r="M75" s="81">
        <f t="shared" si="135"/>
        <v>0</v>
      </c>
      <c r="N75" s="82">
        <f t="shared" si="135"/>
        <v>0</v>
      </c>
      <c r="O75" s="83">
        <f t="shared" si="135"/>
        <v>0</v>
      </c>
      <c r="P75" s="13">
        <f t="shared" si="15"/>
        <v>0</v>
      </c>
      <c r="Q75" s="74">
        <f t="shared" si="135"/>
        <v>0</v>
      </c>
      <c r="R75" s="75">
        <f t="shared" si="135"/>
        <v>0</v>
      </c>
      <c r="S75" s="76">
        <f t="shared" si="135"/>
        <v>0</v>
      </c>
      <c r="T75" s="77">
        <f t="shared" si="135"/>
        <v>0</v>
      </c>
      <c r="U75" s="78">
        <f t="shared" si="135"/>
        <v>0</v>
      </c>
      <c r="V75" s="26">
        <f t="shared" ref="V75" si="138">SUM(V76:V82)</f>
        <v>0</v>
      </c>
      <c r="W75" s="35">
        <f t="shared" ref="W75" si="139">SUM(W76:W82)</f>
        <v>0</v>
      </c>
      <c r="X75" s="79">
        <v>0</v>
      </c>
      <c r="Y75" s="80">
        <f t="shared" si="135"/>
        <v>0</v>
      </c>
      <c r="Z75" s="81">
        <f t="shared" si="135"/>
        <v>0</v>
      </c>
      <c r="AA75" s="82">
        <f t="shared" si="135"/>
        <v>0</v>
      </c>
      <c r="AB75" s="84">
        <f t="shared" si="135"/>
        <v>0</v>
      </c>
      <c r="AC75" s="26">
        <f t="shared" si="135"/>
        <v>0</v>
      </c>
      <c r="AD75" s="85"/>
      <c r="AE75" s="86"/>
      <c r="AF75" s="87"/>
      <c r="AG75" s="88">
        <f t="shared" ref="AG75:AO75" si="140">SUM(AG76:AG82)</f>
        <v>0</v>
      </c>
      <c r="AH75" s="89">
        <f t="shared" si="140"/>
        <v>0</v>
      </c>
      <c r="AI75" s="90">
        <f t="shared" si="140"/>
        <v>0</v>
      </c>
      <c r="AJ75" s="91">
        <f t="shared" si="140"/>
        <v>0</v>
      </c>
      <c r="AK75" s="79">
        <f t="shared" si="140"/>
        <v>0</v>
      </c>
      <c r="AL75" s="80">
        <f t="shared" si="140"/>
        <v>0</v>
      </c>
      <c r="AM75" s="81">
        <f t="shared" si="140"/>
        <v>0</v>
      </c>
      <c r="AN75" s="82">
        <f t="shared" si="140"/>
        <v>0</v>
      </c>
      <c r="AO75" s="83">
        <f t="shared" si="140"/>
        <v>0</v>
      </c>
      <c r="AP75" s="26">
        <f t="shared" si="135"/>
        <v>0</v>
      </c>
      <c r="AQ75" s="74">
        <f t="shared" si="135"/>
        <v>0</v>
      </c>
      <c r="AR75" s="75">
        <f t="shared" si="135"/>
        <v>0</v>
      </c>
      <c r="AS75" s="26">
        <f t="shared" si="135"/>
        <v>0</v>
      </c>
      <c r="AT75" s="26">
        <f t="shared" si="135"/>
        <v>0</v>
      </c>
      <c r="AU75" s="26">
        <f t="shared" si="135"/>
        <v>0</v>
      </c>
      <c r="AV75" s="26">
        <f t="shared" ref="AV75" si="141">SUM(AV76:AV82)</f>
        <v>0</v>
      </c>
      <c r="AW75" s="35">
        <f t="shared" ref="AW75" si="142">SUM(AW76:AW82)</f>
        <v>0</v>
      </c>
      <c r="AX75" s="79">
        <v>0</v>
      </c>
      <c r="AY75" s="80">
        <f t="shared" si="135"/>
        <v>0</v>
      </c>
      <c r="AZ75" s="81">
        <f t="shared" si="135"/>
        <v>0</v>
      </c>
      <c r="BA75" s="82">
        <v>0</v>
      </c>
      <c r="BB75" s="83">
        <f t="shared" si="135"/>
        <v>0</v>
      </c>
      <c r="BC75" s="26">
        <f t="shared" si="135"/>
        <v>0</v>
      </c>
      <c r="BD75" s="74">
        <f t="shared" ref="BD75:BQ75" si="143">SUM(BD76:BD82)</f>
        <v>0</v>
      </c>
      <c r="BE75" s="75">
        <f t="shared" si="143"/>
        <v>0</v>
      </c>
      <c r="BF75" s="26">
        <f t="shared" si="143"/>
        <v>0</v>
      </c>
      <c r="BG75" s="26">
        <f t="shared" si="143"/>
        <v>0</v>
      </c>
      <c r="BH75" s="26">
        <f t="shared" si="143"/>
        <v>0</v>
      </c>
      <c r="BI75" s="26">
        <f t="shared" ref="BI75" si="144">SUM(BI76:BI82)</f>
        <v>0</v>
      </c>
      <c r="BJ75" s="35">
        <f t="shared" ref="BJ75:BK75" si="145">SUM(BJ76:BJ82)</f>
        <v>0</v>
      </c>
      <c r="BK75" s="79">
        <f t="shared" si="145"/>
        <v>0</v>
      </c>
      <c r="BL75" s="80">
        <f t="shared" si="143"/>
        <v>0</v>
      </c>
      <c r="BM75" s="81">
        <f t="shared" si="143"/>
        <v>0</v>
      </c>
      <c r="BN75" s="82">
        <f t="shared" si="143"/>
        <v>0</v>
      </c>
      <c r="BO75" s="83">
        <f t="shared" si="143"/>
        <v>0</v>
      </c>
      <c r="BP75" s="13">
        <f t="shared" si="58"/>
        <v>0</v>
      </c>
      <c r="BQ75" s="92">
        <f t="shared" si="143"/>
        <v>0</v>
      </c>
      <c r="BR75" s="86"/>
      <c r="BS75" s="87"/>
      <c r="BT75" s="88">
        <f t="shared" ref="BT75:CB75" si="146">SUM(BT76:BT82)</f>
        <v>0</v>
      </c>
      <c r="BU75" s="89">
        <f t="shared" si="146"/>
        <v>0</v>
      </c>
      <c r="BV75" s="90">
        <f t="shared" si="146"/>
        <v>0</v>
      </c>
      <c r="BW75" s="91">
        <f t="shared" si="146"/>
        <v>0</v>
      </c>
      <c r="BX75" s="93">
        <v>0</v>
      </c>
      <c r="BY75" s="94">
        <f t="shared" si="146"/>
        <v>0</v>
      </c>
      <c r="BZ75" s="95">
        <f t="shared" si="146"/>
        <v>0</v>
      </c>
      <c r="CA75" s="96">
        <f t="shared" si="146"/>
        <v>0</v>
      </c>
      <c r="CB75" s="83">
        <f t="shared" si="146"/>
        <v>0</v>
      </c>
      <c r="CC75" s="26">
        <f t="shared" si="14"/>
        <v>0</v>
      </c>
    </row>
    <row r="76" spans="2:81" ht="15.75" x14ac:dyDescent="0.25">
      <c r="B76" s="9"/>
      <c r="C76" s="10" t="s">
        <v>79</v>
      </c>
      <c r="D76" s="41"/>
      <c r="E76" s="42"/>
      <c r="F76" s="43"/>
      <c r="G76" s="44"/>
      <c r="H76" s="45"/>
      <c r="I76" s="13"/>
      <c r="J76" s="13"/>
      <c r="K76" s="46"/>
      <c r="L76" s="47"/>
      <c r="M76" s="48"/>
      <c r="N76" s="49"/>
      <c r="O76" s="50"/>
      <c r="P76" s="13">
        <f t="shared" si="15"/>
        <v>0</v>
      </c>
      <c r="Q76" s="41"/>
      <c r="R76" s="42"/>
      <c r="S76" s="43"/>
      <c r="T76" s="44"/>
      <c r="U76" s="45"/>
      <c r="V76" s="13"/>
      <c r="W76" s="13"/>
      <c r="X76" s="46"/>
      <c r="Y76" s="47"/>
      <c r="Z76" s="48"/>
      <c r="AA76" s="49"/>
      <c r="AB76" s="51"/>
      <c r="AC76" s="15">
        <f t="shared" si="54"/>
        <v>0</v>
      </c>
      <c r="AD76" s="52"/>
      <c r="AE76" s="53"/>
      <c r="AF76" s="54"/>
      <c r="AG76" s="55">
        <f t="shared" ref="AG76:AO82" si="147">AE76+AF76</f>
        <v>0</v>
      </c>
      <c r="AH76" s="56">
        <f t="shared" si="147"/>
        <v>0</v>
      </c>
      <c r="AI76" s="57">
        <f t="shared" si="147"/>
        <v>0</v>
      </c>
      <c r="AJ76" s="58">
        <f t="shared" si="147"/>
        <v>0</v>
      </c>
      <c r="AK76" s="59">
        <f t="shared" si="147"/>
        <v>0</v>
      </c>
      <c r="AL76" s="60">
        <f t="shared" si="147"/>
        <v>0</v>
      </c>
      <c r="AM76" s="61">
        <f t="shared" si="147"/>
        <v>0</v>
      </c>
      <c r="AN76" s="62">
        <f t="shared" si="147"/>
        <v>0</v>
      </c>
      <c r="AO76" s="71">
        <f t="shared" si="147"/>
        <v>0</v>
      </c>
      <c r="AP76" s="15">
        <f t="shared" si="19"/>
        <v>0</v>
      </c>
      <c r="AQ76" s="41"/>
      <c r="AR76" s="42"/>
      <c r="AS76" s="13"/>
      <c r="AT76" s="13"/>
      <c r="AU76" s="13"/>
      <c r="AV76" s="13"/>
      <c r="AW76" s="13"/>
      <c r="AX76" s="46"/>
      <c r="AY76" s="47"/>
      <c r="AZ76" s="48"/>
      <c r="BA76" s="49"/>
      <c r="BB76" s="50"/>
      <c r="BC76" s="13">
        <f t="shared" si="83"/>
        <v>0</v>
      </c>
      <c r="BD76" s="41"/>
      <c r="BE76" s="42"/>
      <c r="BF76" s="13"/>
      <c r="BG76" s="13"/>
      <c r="BH76" s="13"/>
      <c r="BI76" s="13"/>
      <c r="BJ76" s="13"/>
      <c r="BK76" s="46"/>
      <c r="BL76" s="47"/>
      <c r="BM76" s="48"/>
      <c r="BN76" s="49"/>
      <c r="BO76" s="50"/>
      <c r="BP76" s="13">
        <f t="shared" ref="BP76:BP82" si="148">SUM(BD76:BL76)</f>
        <v>0</v>
      </c>
      <c r="BQ76" s="63">
        <f t="shared" ref="BQ76:BQ82" si="149">AD76-AQ76</f>
        <v>0</v>
      </c>
      <c r="BR76" s="53"/>
      <c r="BS76" s="54"/>
      <c r="BT76" s="55">
        <f t="shared" ref="BT76:CB82" si="150">BQ76-BR76</f>
        <v>0</v>
      </c>
      <c r="BU76" s="56">
        <f t="shared" si="150"/>
        <v>0</v>
      </c>
      <c r="BV76" s="57">
        <f t="shared" si="150"/>
        <v>0</v>
      </c>
      <c r="BW76" s="58">
        <f t="shared" si="150"/>
        <v>0</v>
      </c>
      <c r="BX76" s="64">
        <v>0</v>
      </c>
      <c r="BY76" s="65">
        <f t="shared" si="150"/>
        <v>0</v>
      </c>
      <c r="BZ76" s="66">
        <f t="shared" si="150"/>
        <v>0</v>
      </c>
      <c r="CA76" s="67">
        <f t="shared" si="150"/>
        <v>0</v>
      </c>
      <c r="CB76" s="71">
        <f t="shared" si="150"/>
        <v>0</v>
      </c>
      <c r="CC76" s="26">
        <f t="shared" ref="CC76:CC82" si="151">AP76-BC76</f>
        <v>0</v>
      </c>
    </row>
    <row r="77" spans="2:81" ht="15.75" x14ac:dyDescent="0.25">
      <c r="B77" s="9"/>
      <c r="C77" s="10" t="s">
        <v>80</v>
      </c>
      <c r="D77" s="41"/>
      <c r="E77" s="42"/>
      <c r="F77" s="43"/>
      <c r="G77" s="44"/>
      <c r="H77" s="45"/>
      <c r="I77" s="13"/>
      <c r="J77" s="13"/>
      <c r="K77" s="46"/>
      <c r="L77" s="47"/>
      <c r="M77" s="48"/>
      <c r="N77" s="49"/>
      <c r="O77" s="50"/>
      <c r="P77" s="13">
        <f t="shared" ref="P77:P82" si="152">SUM(D77:O77)</f>
        <v>0</v>
      </c>
      <c r="Q77" s="41"/>
      <c r="R77" s="42"/>
      <c r="S77" s="43"/>
      <c r="T77" s="44"/>
      <c r="U77" s="45"/>
      <c r="V77" s="13"/>
      <c r="W77" s="13"/>
      <c r="X77" s="46"/>
      <c r="Y77" s="47"/>
      <c r="Z77" s="48"/>
      <c r="AA77" s="49"/>
      <c r="AB77" s="51"/>
      <c r="AC77" s="15">
        <f t="shared" ref="AC77:AC82" si="153">SUM(Q77:Y77)</f>
        <v>0</v>
      </c>
      <c r="AD77" s="52"/>
      <c r="AE77" s="53"/>
      <c r="AF77" s="54"/>
      <c r="AG77" s="55">
        <f t="shared" si="147"/>
        <v>0</v>
      </c>
      <c r="AH77" s="56">
        <f t="shared" si="147"/>
        <v>0</v>
      </c>
      <c r="AI77" s="57">
        <f t="shared" si="147"/>
        <v>0</v>
      </c>
      <c r="AJ77" s="58">
        <f t="shared" si="147"/>
        <v>0</v>
      </c>
      <c r="AK77" s="59">
        <f t="shared" si="147"/>
        <v>0</v>
      </c>
      <c r="AL77" s="60">
        <f t="shared" si="147"/>
        <v>0</v>
      </c>
      <c r="AM77" s="61">
        <f t="shared" si="147"/>
        <v>0</v>
      </c>
      <c r="AN77" s="62">
        <f t="shared" si="147"/>
        <v>0</v>
      </c>
      <c r="AO77" s="71">
        <f t="shared" si="147"/>
        <v>0</v>
      </c>
      <c r="AP77" s="15">
        <f t="shared" ref="AP77:AP82" si="154">P77+AC77</f>
        <v>0</v>
      </c>
      <c r="AQ77" s="41"/>
      <c r="AR77" s="42"/>
      <c r="AS77" s="13"/>
      <c r="AT77" s="13"/>
      <c r="AU77" s="13"/>
      <c r="AV77" s="13"/>
      <c r="AW77" s="13"/>
      <c r="AX77" s="46"/>
      <c r="AY77" s="47"/>
      <c r="AZ77" s="48"/>
      <c r="BA77" s="49"/>
      <c r="BB77" s="50"/>
      <c r="BC77" s="13">
        <f t="shared" ref="BC77:BC82" si="155">SUM(AQ77:AY77)</f>
        <v>0</v>
      </c>
      <c r="BD77" s="41"/>
      <c r="BE77" s="42"/>
      <c r="BF77" s="13"/>
      <c r="BG77" s="13"/>
      <c r="BH77" s="13"/>
      <c r="BI77" s="13"/>
      <c r="BJ77" s="13"/>
      <c r="BK77" s="46"/>
      <c r="BL77" s="47"/>
      <c r="BM77" s="48"/>
      <c r="BN77" s="49"/>
      <c r="BO77" s="50"/>
      <c r="BP77" s="13">
        <f t="shared" si="148"/>
        <v>0</v>
      </c>
      <c r="BQ77" s="63">
        <f t="shared" si="149"/>
        <v>0</v>
      </c>
      <c r="BR77" s="53"/>
      <c r="BS77" s="54"/>
      <c r="BT77" s="55">
        <f t="shared" si="150"/>
        <v>0</v>
      </c>
      <c r="BU77" s="56">
        <f t="shared" si="150"/>
        <v>0</v>
      </c>
      <c r="BV77" s="57">
        <f t="shared" si="150"/>
        <v>0</v>
      </c>
      <c r="BW77" s="58">
        <f t="shared" si="150"/>
        <v>0</v>
      </c>
      <c r="BX77" s="64">
        <v>0</v>
      </c>
      <c r="BY77" s="65">
        <f t="shared" si="150"/>
        <v>0</v>
      </c>
      <c r="BZ77" s="66">
        <f t="shared" si="150"/>
        <v>0</v>
      </c>
      <c r="CA77" s="67">
        <f t="shared" si="150"/>
        <v>0</v>
      </c>
      <c r="CB77" s="71">
        <f t="shared" si="150"/>
        <v>0</v>
      </c>
      <c r="CC77" s="26">
        <f t="shared" si="151"/>
        <v>0</v>
      </c>
    </row>
    <row r="78" spans="2:81" ht="15.75" x14ac:dyDescent="0.25">
      <c r="B78" s="9"/>
      <c r="C78" s="10" t="s">
        <v>81</v>
      </c>
      <c r="D78" s="41"/>
      <c r="E78" s="42"/>
      <c r="F78" s="43"/>
      <c r="G78" s="44"/>
      <c r="H78" s="45"/>
      <c r="I78" s="13"/>
      <c r="J78" s="13"/>
      <c r="K78" s="46"/>
      <c r="L78" s="47"/>
      <c r="M78" s="48"/>
      <c r="N78" s="49"/>
      <c r="O78" s="50"/>
      <c r="P78" s="13">
        <f t="shared" si="152"/>
        <v>0</v>
      </c>
      <c r="Q78" s="41"/>
      <c r="R78" s="42"/>
      <c r="S78" s="43"/>
      <c r="T78" s="44"/>
      <c r="U78" s="45"/>
      <c r="V78" s="13"/>
      <c r="W78" s="13"/>
      <c r="X78" s="46"/>
      <c r="Y78" s="47"/>
      <c r="Z78" s="48"/>
      <c r="AA78" s="49"/>
      <c r="AB78" s="51"/>
      <c r="AC78" s="15">
        <f t="shared" si="153"/>
        <v>0</v>
      </c>
      <c r="AD78" s="52"/>
      <c r="AE78" s="53"/>
      <c r="AF78" s="54"/>
      <c r="AG78" s="55">
        <f t="shared" si="147"/>
        <v>0</v>
      </c>
      <c r="AH78" s="56">
        <f t="shared" si="147"/>
        <v>0</v>
      </c>
      <c r="AI78" s="57">
        <f t="shared" si="147"/>
        <v>0</v>
      </c>
      <c r="AJ78" s="58">
        <f t="shared" si="147"/>
        <v>0</v>
      </c>
      <c r="AK78" s="59">
        <f t="shared" si="147"/>
        <v>0</v>
      </c>
      <c r="AL78" s="60">
        <f t="shared" si="147"/>
        <v>0</v>
      </c>
      <c r="AM78" s="61">
        <f t="shared" si="147"/>
        <v>0</v>
      </c>
      <c r="AN78" s="62">
        <f t="shared" si="147"/>
        <v>0</v>
      </c>
      <c r="AO78" s="71">
        <f t="shared" si="147"/>
        <v>0</v>
      </c>
      <c r="AP78" s="15">
        <f t="shared" si="154"/>
        <v>0</v>
      </c>
      <c r="AQ78" s="41"/>
      <c r="AR78" s="42"/>
      <c r="AS78" s="13"/>
      <c r="AT78" s="13"/>
      <c r="AU78" s="13"/>
      <c r="AV78" s="13"/>
      <c r="AW78" s="13"/>
      <c r="AX78" s="46"/>
      <c r="AY78" s="47"/>
      <c r="AZ78" s="48"/>
      <c r="BA78" s="49"/>
      <c r="BB78" s="50"/>
      <c r="BC78" s="13">
        <f t="shared" si="155"/>
        <v>0</v>
      </c>
      <c r="BD78" s="41"/>
      <c r="BE78" s="42"/>
      <c r="BF78" s="13"/>
      <c r="BG78" s="13"/>
      <c r="BH78" s="13"/>
      <c r="BI78" s="13"/>
      <c r="BJ78" s="13"/>
      <c r="BK78" s="46"/>
      <c r="BL78" s="47"/>
      <c r="BM78" s="48"/>
      <c r="BN78" s="49"/>
      <c r="BO78" s="50"/>
      <c r="BP78" s="13">
        <f t="shared" si="148"/>
        <v>0</v>
      </c>
      <c r="BQ78" s="63">
        <f t="shared" si="149"/>
        <v>0</v>
      </c>
      <c r="BR78" s="53"/>
      <c r="BS78" s="54"/>
      <c r="BT78" s="55">
        <f t="shared" si="150"/>
        <v>0</v>
      </c>
      <c r="BU78" s="56">
        <f t="shared" si="150"/>
        <v>0</v>
      </c>
      <c r="BV78" s="57">
        <f t="shared" si="150"/>
        <v>0</v>
      </c>
      <c r="BW78" s="58">
        <f t="shared" si="150"/>
        <v>0</v>
      </c>
      <c r="BX78" s="64">
        <v>0</v>
      </c>
      <c r="BY78" s="65">
        <f t="shared" si="150"/>
        <v>0</v>
      </c>
      <c r="BZ78" s="66">
        <f t="shared" si="150"/>
        <v>0</v>
      </c>
      <c r="CA78" s="67">
        <f t="shared" si="150"/>
        <v>0</v>
      </c>
      <c r="CB78" s="71">
        <f t="shared" si="150"/>
        <v>0</v>
      </c>
      <c r="CC78" s="26">
        <f t="shared" si="151"/>
        <v>0</v>
      </c>
    </row>
    <row r="79" spans="2:81" ht="15.75" x14ac:dyDescent="0.25">
      <c r="B79" s="9"/>
      <c r="C79" s="10" t="s">
        <v>82</v>
      </c>
      <c r="D79" s="41"/>
      <c r="E79" s="42"/>
      <c r="F79" s="43"/>
      <c r="G79" s="44"/>
      <c r="H79" s="45"/>
      <c r="I79" s="13"/>
      <c r="J79" s="13"/>
      <c r="K79" s="46"/>
      <c r="L79" s="47"/>
      <c r="M79" s="48"/>
      <c r="N79" s="49"/>
      <c r="O79" s="50"/>
      <c r="P79" s="13">
        <f t="shared" si="152"/>
        <v>0</v>
      </c>
      <c r="Q79" s="41"/>
      <c r="R79" s="42"/>
      <c r="S79" s="43"/>
      <c r="T79" s="44"/>
      <c r="U79" s="45"/>
      <c r="V79" s="13"/>
      <c r="W79" s="13"/>
      <c r="X79" s="46"/>
      <c r="Y79" s="47"/>
      <c r="Z79" s="48"/>
      <c r="AA79" s="49"/>
      <c r="AB79" s="51"/>
      <c r="AC79" s="15">
        <f t="shared" si="153"/>
        <v>0</v>
      </c>
      <c r="AD79" s="52"/>
      <c r="AE79" s="53"/>
      <c r="AF79" s="54"/>
      <c r="AG79" s="55">
        <f t="shared" si="147"/>
        <v>0</v>
      </c>
      <c r="AH79" s="56">
        <f t="shared" si="147"/>
        <v>0</v>
      </c>
      <c r="AI79" s="57">
        <f t="shared" si="147"/>
        <v>0</v>
      </c>
      <c r="AJ79" s="58">
        <f t="shared" si="147"/>
        <v>0</v>
      </c>
      <c r="AK79" s="59">
        <f t="shared" si="147"/>
        <v>0</v>
      </c>
      <c r="AL79" s="60">
        <f t="shared" si="147"/>
        <v>0</v>
      </c>
      <c r="AM79" s="61">
        <f t="shared" si="147"/>
        <v>0</v>
      </c>
      <c r="AN79" s="62">
        <f t="shared" si="147"/>
        <v>0</v>
      </c>
      <c r="AO79" s="71">
        <f t="shared" si="147"/>
        <v>0</v>
      </c>
      <c r="AP79" s="15">
        <f t="shared" si="154"/>
        <v>0</v>
      </c>
      <c r="AQ79" s="41"/>
      <c r="AR79" s="42"/>
      <c r="AS79" s="13"/>
      <c r="AT79" s="13"/>
      <c r="AU79" s="13"/>
      <c r="AV79" s="13"/>
      <c r="AW79" s="13"/>
      <c r="AX79" s="46"/>
      <c r="AY79" s="47"/>
      <c r="AZ79" s="48"/>
      <c r="BA79" s="49"/>
      <c r="BB79" s="50"/>
      <c r="BC79" s="13">
        <f t="shared" si="155"/>
        <v>0</v>
      </c>
      <c r="BD79" s="41"/>
      <c r="BE79" s="42"/>
      <c r="BF79" s="13"/>
      <c r="BG79" s="13"/>
      <c r="BH79" s="13"/>
      <c r="BI79" s="13"/>
      <c r="BJ79" s="13"/>
      <c r="BK79" s="46"/>
      <c r="BL79" s="47"/>
      <c r="BM79" s="48"/>
      <c r="BN79" s="49"/>
      <c r="BO79" s="50"/>
      <c r="BP79" s="13">
        <f t="shared" si="148"/>
        <v>0</v>
      </c>
      <c r="BQ79" s="63">
        <f t="shared" si="149"/>
        <v>0</v>
      </c>
      <c r="BR79" s="53"/>
      <c r="BS79" s="54"/>
      <c r="BT79" s="55">
        <f t="shared" si="150"/>
        <v>0</v>
      </c>
      <c r="BU79" s="56">
        <f t="shared" si="150"/>
        <v>0</v>
      </c>
      <c r="BV79" s="57">
        <f t="shared" si="150"/>
        <v>0</v>
      </c>
      <c r="BW79" s="58">
        <f t="shared" si="150"/>
        <v>0</v>
      </c>
      <c r="BX79" s="64">
        <v>0</v>
      </c>
      <c r="BY79" s="65">
        <f t="shared" si="150"/>
        <v>0</v>
      </c>
      <c r="BZ79" s="66">
        <f t="shared" si="150"/>
        <v>0</v>
      </c>
      <c r="CA79" s="67">
        <f t="shared" si="150"/>
        <v>0</v>
      </c>
      <c r="CB79" s="71">
        <f t="shared" si="150"/>
        <v>0</v>
      </c>
      <c r="CC79" s="26">
        <f t="shared" si="151"/>
        <v>0</v>
      </c>
    </row>
    <row r="80" spans="2:81" ht="15.75" x14ac:dyDescent="0.25">
      <c r="B80" s="9"/>
      <c r="C80" s="10" t="s">
        <v>83</v>
      </c>
      <c r="D80" s="41"/>
      <c r="E80" s="42"/>
      <c r="F80" s="43"/>
      <c r="G80" s="44"/>
      <c r="H80" s="45"/>
      <c r="I80" s="13"/>
      <c r="J80" s="13"/>
      <c r="K80" s="46"/>
      <c r="L80" s="47"/>
      <c r="M80" s="48"/>
      <c r="N80" s="49"/>
      <c r="O80" s="50"/>
      <c r="P80" s="13">
        <f t="shared" si="152"/>
        <v>0</v>
      </c>
      <c r="Q80" s="41"/>
      <c r="R80" s="42"/>
      <c r="S80" s="43"/>
      <c r="T80" s="44"/>
      <c r="U80" s="45"/>
      <c r="V80" s="13"/>
      <c r="W80" s="13"/>
      <c r="X80" s="46"/>
      <c r="Y80" s="47"/>
      <c r="Z80" s="48"/>
      <c r="AA80" s="49"/>
      <c r="AB80" s="51"/>
      <c r="AC80" s="15">
        <f t="shared" si="153"/>
        <v>0</v>
      </c>
      <c r="AD80" s="52"/>
      <c r="AE80" s="53"/>
      <c r="AF80" s="54"/>
      <c r="AG80" s="55">
        <f t="shared" si="147"/>
        <v>0</v>
      </c>
      <c r="AH80" s="56">
        <f t="shared" si="147"/>
        <v>0</v>
      </c>
      <c r="AI80" s="57">
        <f t="shared" si="147"/>
        <v>0</v>
      </c>
      <c r="AJ80" s="58">
        <f t="shared" si="147"/>
        <v>0</v>
      </c>
      <c r="AK80" s="59">
        <f t="shared" si="147"/>
        <v>0</v>
      </c>
      <c r="AL80" s="60">
        <f t="shared" si="147"/>
        <v>0</v>
      </c>
      <c r="AM80" s="61">
        <f t="shared" si="147"/>
        <v>0</v>
      </c>
      <c r="AN80" s="62">
        <f t="shared" si="147"/>
        <v>0</v>
      </c>
      <c r="AO80" s="71">
        <f t="shared" si="147"/>
        <v>0</v>
      </c>
      <c r="AP80" s="15">
        <f t="shared" si="154"/>
        <v>0</v>
      </c>
      <c r="AQ80" s="41"/>
      <c r="AR80" s="42"/>
      <c r="AS80" s="13"/>
      <c r="AT80" s="13"/>
      <c r="AU80" s="13"/>
      <c r="AV80" s="13"/>
      <c r="AW80" s="13"/>
      <c r="AX80" s="46"/>
      <c r="AY80" s="47"/>
      <c r="AZ80" s="48"/>
      <c r="BA80" s="49"/>
      <c r="BB80" s="50"/>
      <c r="BC80" s="13">
        <f t="shared" si="155"/>
        <v>0</v>
      </c>
      <c r="BD80" s="41"/>
      <c r="BE80" s="42"/>
      <c r="BF80" s="13"/>
      <c r="BG80" s="13"/>
      <c r="BH80" s="13"/>
      <c r="BI80" s="13"/>
      <c r="BJ80" s="13"/>
      <c r="BK80" s="46"/>
      <c r="BL80" s="47"/>
      <c r="BM80" s="48"/>
      <c r="BN80" s="49"/>
      <c r="BO80" s="50"/>
      <c r="BP80" s="13">
        <f t="shared" si="148"/>
        <v>0</v>
      </c>
      <c r="BQ80" s="63">
        <f t="shared" si="149"/>
        <v>0</v>
      </c>
      <c r="BR80" s="53"/>
      <c r="BS80" s="54"/>
      <c r="BT80" s="55">
        <f t="shared" si="150"/>
        <v>0</v>
      </c>
      <c r="BU80" s="56">
        <f t="shared" si="150"/>
        <v>0</v>
      </c>
      <c r="BV80" s="57">
        <f t="shared" si="150"/>
        <v>0</v>
      </c>
      <c r="BW80" s="58">
        <f t="shared" si="150"/>
        <v>0</v>
      </c>
      <c r="BX80" s="64">
        <v>0</v>
      </c>
      <c r="BY80" s="65">
        <f t="shared" si="150"/>
        <v>0</v>
      </c>
      <c r="BZ80" s="66">
        <f t="shared" si="150"/>
        <v>0</v>
      </c>
      <c r="CA80" s="67">
        <f t="shared" si="150"/>
        <v>0</v>
      </c>
      <c r="CB80" s="71">
        <f t="shared" si="150"/>
        <v>0</v>
      </c>
      <c r="CC80" s="26">
        <f t="shared" si="151"/>
        <v>0</v>
      </c>
    </row>
    <row r="81" spans="2:83" ht="15.75" x14ac:dyDescent="0.25">
      <c r="B81" s="9"/>
      <c r="C81" s="10" t="s">
        <v>84</v>
      </c>
      <c r="D81" s="41"/>
      <c r="E81" s="42"/>
      <c r="F81" s="43"/>
      <c r="G81" s="44"/>
      <c r="H81" s="45"/>
      <c r="I81" s="13"/>
      <c r="J81" s="13"/>
      <c r="K81" s="46"/>
      <c r="L81" s="47"/>
      <c r="M81" s="48"/>
      <c r="N81" s="49"/>
      <c r="O81" s="50"/>
      <c r="P81" s="13">
        <f t="shared" si="152"/>
        <v>0</v>
      </c>
      <c r="Q81" s="41"/>
      <c r="R81" s="42"/>
      <c r="S81" s="43"/>
      <c r="T81" s="44"/>
      <c r="U81" s="45"/>
      <c r="V81" s="13"/>
      <c r="W81" s="13"/>
      <c r="X81" s="46"/>
      <c r="Y81" s="47"/>
      <c r="Z81" s="48"/>
      <c r="AA81" s="49"/>
      <c r="AB81" s="51"/>
      <c r="AC81" s="15">
        <f t="shared" si="153"/>
        <v>0</v>
      </c>
      <c r="AD81" s="52"/>
      <c r="AE81" s="53"/>
      <c r="AF81" s="54"/>
      <c r="AG81" s="55">
        <f t="shared" si="147"/>
        <v>0</v>
      </c>
      <c r="AH81" s="56">
        <f t="shared" si="147"/>
        <v>0</v>
      </c>
      <c r="AI81" s="57">
        <f t="shared" si="147"/>
        <v>0</v>
      </c>
      <c r="AJ81" s="58">
        <f t="shared" si="147"/>
        <v>0</v>
      </c>
      <c r="AK81" s="59">
        <f t="shared" si="147"/>
        <v>0</v>
      </c>
      <c r="AL81" s="60">
        <f t="shared" si="147"/>
        <v>0</v>
      </c>
      <c r="AM81" s="61">
        <f t="shared" si="147"/>
        <v>0</v>
      </c>
      <c r="AN81" s="62">
        <f t="shared" si="147"/>
        <v>0</v>
      </c>
      <c r="AO81" s="71">
        <f t="shared" si="147"/>
        <v>0</v>
      </c>
      <c r="AP81" s="15">
        <f t="shared" si="154"/>
        <v>0</v>
      </c>
      <c r="AQ81" s="41"/>
      <c r="AR81" s="42"/>
      <c r="AS81" s="13"/>
      <c r="AT81" s="13"/>
      <c r="AU81" s="13"/>
      <c r="AV81" s="13"/>
      <c r="AW81" s="13"/>
      <c r="AX81" s="46"/>
      <c r="AY81" s="47"/>
      <c r="AZ81" s="48"/>
      <c r="BA81" s="49"/>
      <c r="BB81" s="50"/>
      <c r="BC81" s="13">
        <f t="shared" si="155"/>
        <v>0</v>
      </c>
      <c r="BD81" s="41"/>
      <c r="BE81" s="42"/>
      <c r="BF81" s="13"/>
      <c r="BG81" s="13"/>
      <c r="BH81" s="13"/>
      <c r="BI81" s="13"/>
      <c r="BJ81" s="13"/>
      <c r="BK81" s="46"/>
      <c r="BL81" s="47"/>
      <c r="BM81" s="48"/>
      <c r="BN81" s="49"/>
      <c r="BO81" s="50"/>
      <c r="BP81" s="13">
        <f t="shared" si="148"/>
        <v>0</v>
      </c>
      <c r="BQ81" s="63">
        <f t="shared" si="149"/>
        <v>0</v>
      </c>
      <c r="BR81" s="53"/>
      <c r="BS81" s="54"/>
      <c r="BT81" s="55">
        <f t="shared" si="150"/>
        <v>0</v>
      </c>
      <c r="BU81" s="56">
        <f t="shared" si="150"/>
        <v>0</v>
      </c>
      <c r="BV81" s="57">
        <f t="shared" si="150"/>
        <v>0</v>
      </c>
      <c r="BW81" s="58">
        <f t="shared" si="150"/>
        <v>0</v>
      </c>
      <c r="BX81" s="64">
        <v>0</v>
      </c>
      <c r="BY81" s="65">
        <f t="shared" si="150"/>
        <v>0</v>
      </c>
      <c r="BZ81" s="66">
        <f t="shared" si="150"/>
        <v>0</v>
      </c>
      <c r="CA81" s="67">
        <f t="shared" si="150"/>
        <v>0</v>
      </c>
      <c r="CB81" s="71">
        <f t="shared" si="150"/>
        <v>0</v>
      </c>
      <c r="CC81" s="26">
        <f t="shared" si="151"/>
        <v>0</v>
      </c>
    </row>
    <row r="82" spans="2:83" ht="15.75" x14ac:dyDescent="0.25">
      <c r="B82" s="9"/>
      <c r="C82" s="10" t="s">
        <v>85</v>
      </c>
      <c r="D82" s="97"/>
      <c r="E82" s="98"/>
      <c r="F82" s="99"/>
      <c r="G82" s="100"/>
      <c r="H82" s="101"/>
      <c r="I82" s="16"/>
      <c r="J82" s="16"/>
      <c r="K82" s="102"/>
      <c r="L82" s="103"/>
      <c r="M82" s="104"/>
      <c r="N82" s="105"/>
      <c r="O82" s="106"/>
      <c r="P82" s="13">
        <f t="shared" si="152"/>
        <v>0</v>
      </c>
      <c r="Q82" s="41"/>
      <c r="R82" s="42"/>
      <c r="S82" s="43"/>
      <c r="T82" s="44"/>
      <c r="U82" s="45"/>
      <c r="V82" s="13"/>
      <c r="W82" s="13"/>
      <c r="X82" s="46"/>
      <c r="Y82" s="47"/>
      <c r="Z82" s="48"/>
      <c r="AA82" s="49"/>
      <c r="AB82" s="51"/>
      <c r="AC82" s="18">
        <f t="shared" si="153"/>
        <v>0</v>
      </c>
      <c r="AD82" s="52"/>
      <c r="AE82" s="53"/>
      <c r="AF82" s="54"/>
      <c r="AG82" s="55">
        <f t="shared" si="147"/>
        <v>0</v>
      </c>
      <c r="AH82" s="56">
        <f t="shared" si="147"/>
        <v>0</v>
      </c>
      <c r="AI82" s="57">
        <f t="shared" si="147"/>
        <v>0</v>
      </c>
      <c r="AJ82" s="58">
        <f t="shared" si="147"/>
        <v>0</v>
      </c>
      <c r="AK82" s="59">
        <f t="shared" si="147"/>
        <v>0</v>
      </c>
      <c r="AL82" s="60">
        <f t="shared" si="147"/>
        <v>0</v>
      </c>
      <c r="AM82" s="61">
        <f t="shared" si="147"/>
        <v>0</v>
      </c>
      <c r="AN82" s="62">
        <f t="shared" si="147"/>
        <v>0</v>
      </c>
      <c r="AO82" s="71">
        <f t="shared" si="147"/>
        <v>0</v>
      </c>
      <c r="AP82" s="15">
        <f t="shared" si="154"/>
        <v>0</v>
      </c>
      <c r="AQ82" s="41"/>
      <c r="AR82" s="42"/>
      <c r="AS82" s="13"/>
      <c r="AT82" s="13"/>
      <c r="AU82" s="13"/>
      <c r="AV82" s="13"/>
      <c r="AW82" s="13"/>
      <c r="AX82" s="46"/>
      <c r="AY82" s="47"/>
      <c r="AZ82" s="48"/>
      <c r="BA82" s="49"/>
      <c r="BB82" s="50"/>
      <c r="BC82" s="13">
        <f t="shared" si="155"/>
        <v>0</v>
      </c>
      <c r="BD82" s="41"/>
      <c r="BE82" s="42"/>
      <c r="BF82" s="13"/>
      <c r="BG82" s="13"/>
      <c r="BH82" s="13"/>
      <c r="BI82" s="13"/>
      <c r="BJ82" s="13"/>
      <c r="BK82" s="46"/>
      <c r="BL82" s="47"/>
      <c r="BM82" s="48"/>
      <c r="BN82" s="49"/>
      <c r="BO82" s="50"/>
      <c r="BP82" s="13">
        <f t="shared" si="148"/>
        <v>0</v>
      </c>
      <c r="BQ82" s="63">
        <f t="shared" si="149"/>
        <v>0</v>
      </c>
      <c r="BR82" s="53"/>
      <c r="BS82" s="54"/>
      <c r="BT82" s="55">
        <f t="shared" si="150"/>
        <v>0</v>
      </c>
      <c r="BU82" s="56">
        <f t="shared" si="150"/>
        <v>0</v>
      </c>
      <c r="BV82" s="57">
        <f t="shared" si="150"/>
        <v>0</v>
      </c>
      <c r="BW82" s="58">
        <f t="shared" si="150"/>
        <v>0</v>
      </c>
      <c r="BX82" s="64">
        <v>0</v>
      </c>
      <c r="BY82" s="65">
        <f t="shared" si="150"/>
        <v>0</v>
      </c>
      <c r="BZ82" s="66">
        <f t="shared" si="150"/>
        <v>0</v>
      </c>
      <c r="CA82" s="67">
        <f t="shared" si="150"/>
        <v>0</v>
      </c>
      <c r="CB82" s="71">
        <f t="shared" si="150"/>
        <v>0</v>
      </c>
      <c r="CC82" s="26">
        <f t="shared" si="151"/>
        <v>0</v>
      </c>
    </row>
    <row r="83" spans="2:83" ht="24.75" customHeight="1" x14ac:dyDescent="0.2">
      <c r="B83" s="107"/>
      <c r="C83" s="108" t="s">
        <v>86</v>
      </c>
      <c r="D83" s="109">
        <f t="shared" ref="D83:I83" si="156">D11+D19+D29+D39+D49+D59+D63+D71+D75</f>
        <v>1514555</v>
      </c>
      <c r="E83" s="110">
        <f t="shared" si="156"/>
        <v>1767736</v>
      </c>
      <c r="F83" s="111">
        <f t="shared" si="156"/>
        <v>1562016</v>
      </c>
      <c r="G83" s="112">
        <f t="shared" si="156"/>
        <v>1587828</v>
      </c>
      <c r="H83" s="113">
        <f t="shared" si="156"/>
        <v>1562500</v>
      </c>
      <c r="I83" s="18">
        <f t="shared" si="156"/>
        <v>1652031</v>
      </c>
      <c r="J83" s="114">
        <f>J11+J19+J29+J39+J49+J59+J63+J71+J75</f>
        <v>1583642</v>
      </c>
      <c r="K83" s="115">
        <f t="shared" ref="K83:R83" si="157">K11+K19+K29+K39+K49+K59+K63+K71+K75</f>
        <v>1642217</v>
      </c>
      <c r="L83" s="116">
        <f t="shared" si="157"/>
        <v>1518251</v>
      </c>
      <c r="M83" s="117">
        <f t="shared" si="157"/>
        <v>1697956</v>
      </c>
      <c r="N83" s="118">
        <f t="shared" si="157"/>
        <v>1494626</v>
      </c>
      <c r="O83" s="119">
        <f t="shared" si="157"/>
        <v>2377770</v>
      </c>
      <c r="P83" s="120">
        <f>P11+P19+P29+P39+P49+P59+P63+P71+P75</f>
        <v>19961128</v>
      </c>
      <c r="Q83" s="121">
        <f t="shared" si="157"/>
        <v>14091.299999999996</v>
      </c>
      <c r="R83" s="122">
        <f t="shared" si="157"/>
        <v>127620.38999999996</v>
      </c>
      <c r="S83" s="123">
        <f t="shared" ref="S83:AB83" si="158">S11+S19+S29+S39+S49+S59+S63+S71+S75</f>
        <v>1.7280399333685637E-11</v>
      </c>
      <c r="T83" s="124">
        <f t="shared" si="158"/>
        <v>-1.8189894035458565E-12</v>
      </c>
      <c r="U83" s="125">
        <f t="shared" si="158"/>
        <v>0</v>
      </c>
      <c r="V83" s="126">
        <f t="shared" si="158"/>
        <v>-3.637978807091713E-12</v>
      </c>
      <c r="W83" s="127">
        <f t="shared" si="158"/>
        <v>3.637978807091713E-12</v>
      </c>
      <c r="X83" s="128">
        <v>0</v>
      </c>
      <c r="Y83" s="129">
        <f t="shared" si="158"/>
        <v>2.2737367544323206E-13</v>
      </c>
      <c r="Z83" s="130">
        <f t="shared" si="158"/>
        <v>0</v>
      </c>
      <c r="AA83" s="131">
        <f t="shared" si="158"/>
        <v>0</v>
      </c>
      <c r="AB83" s="132">
        <f t="shared" si="158"/>
        <v>-1.4551915228366852E-11</v>
      </c>
      <c r="AC83" s="120">
        <f t="shared" ref="AC83:CB83" si="159">AC11+AC19+AC29+AC39+AC49+AC59+AC63+AC71+AC75</f>
        <v>141711.69000000003</v>
      </c>
      <c r="AD83" s="133">
        <f t="shared" si="159"/>
        <v>1528646.3</v>
      </c>
      <c r="AE83" s="134">
        <f t="shared" si="159"/>
        <v>1895356.39</v>
      </c>
      <c r="AF83" s="135">
        <f t="shared" si="159"/>
        <v>1562016</v>
      </c>
      <c r="AG83" s="136">
        <f t="shared" si="159"/>
        <v>1587828</v>
      </c>
      <c r="AH83" s="137">
        <f t="shared" si="159"/>
        <v>1562500</v>
      </c>
      <c r="AI83" s="138">
        <f t="shared" si="159"/>
        <v>1652030.9999999998</v>
      </c>
      <c r="AJ83" s="139">
        <f t="shared" si="159"/>
        <v>1642022</v>
      </c>
      <c r="AK83" s="128">
        <f t="shared" si="159"/>
        <v>1759655</v>
      </c>
      <c r="AL83" s="129">
        <f t="shared" si="159"/>
        <v>1756280</v>
      </c>
      <c r="AM83" s="130">
        <f t="shared" si="159"/>
        <v>2093055</v>
      </c>
      <c r="AN83" s="131">
        <f t="shared" si="159"/>
        <v>2144287</v>
      </c>
      <c r="AO83" s="132">
        <f t="shared" si="159"/>
        <v>2477770</v>
      </c>
      <c r="AP83" s="120">
        <f>AP11+AP19+AP29+AP39+AP49+AP59+AP63+AP71+AP75</f>
        <v>20102839.689999998</v>
      </c>
      <c r="AQ83" s="121">
        <f t="shared" si="159"/>
        <v>1223363.8999999999</v>
      </c>
      <c r="AR83" s="122">
        <f t="shared" si="159"/>
        <v>1408440.12</v>
      </c>
      <c r="AS83" s="126">
        <f t="shared" si="159"/>
        <v>955001.61999999988</v>
      </c>
      <c r="AT83" s="126">
        <f t="shared" si="159"/>
        <v>655816.78</v>
      </c>
      <c r="AU83" s="126">
        <f t="shared" si="159"/>
        <v>568158.06000000006</v>
      </c>
      <c r="AV83" s="126">
        <f t="shared" si="159"/>
        <v>689274.73</v>
      </c>
      <c r="AW83" s="127">
        <f t="shared" si="159"/>
        <v>532461.59</v>
      </c>
      <c r="AX83" s="128">
        <f t="shared" si="159"/>
        <v>537086.17000000004</v>
      </c>
      <c r="AY83" s="129">
        <f t="shared" si="159"/>
        <v>695890.62</v>
      </c>
      <c r="AZ83" s="130">
        <f t="shared" si="159"/>
        <v>768099.86</v>
      </c>
      <c r="BA83" s="131">
        <v>1074323.73</v>
      </c>
      <c r="BB83" s="132">
        <f t="shared" si="159"/>
        <v>1444868.9</v>
      </c>
      <c r="BC83" s="120">
        <f t="shared" si="159"/>
        <v>10552786.08</v>
      </c>
      <c r="BD83" s="121">
        <f t="shared" si="159"/>
        <v>1223363.8999999999</v>
      </c>
      <c r="BE83" s="122">
        <f t="shared" si="159"/>
        <v>1408440.12</v>
      </c>
      <c r="BF83" s="126">
        <f t="shared" si="159"/>
        <v>955001.61999999988</v>
      </c>
      <c r="BG83" s="126">
        <f t="shared" si="159"/>
        <v>655816.78</v>
      </c>
      <c r="BH83" s="126">
        <f t="shared" si="159"/>
        <v>568158.06000000006</v>
      </c>
      <c r="BI83" s="126">
        <f t="shared" si="159"/>
        <v>689274.73</v>
      </c>
      <c r="BJ83" s="127">
        <f t="shared" si="159"/>
        <v>532461.59</v>
      </c>
      <c r="BK83" s="128">
        <f t="shared" si="159"/>
        <v>537086.17000000004</v>
      </c>
      <c r="BL83" s="129">
        <f t="shared" si="159"/>
        <v>695890.62</v>
      </c>
      <c r="BM83" s="130">
        <f t="shared" si="159"/>
        <v>768099.86</v>
      </c>
      <c r="BN83" s="131">
        <f t="shared" si="159"/>
        <v>1074323.73</v>
      </c>
      <c r="BO83" s="132">
        <f t="shared" si="159"/>
        <v>1444868.9</v>
      </c>
      <c r="BP83" s="120">
        <f t="shared" si="159"/>
        <v>10552786.08</v>
      </c>
      <c r="BQ83" s="133">
        <f t="shared" si="159"/>
        <v>305282.40000000002</v>
      </c>
      <c r="BR83" s="134">
        <f t="shared" si="159"/>
        <v>486916.27</v>
      </c>
      <c r="BS83" s="135">
        <f t="shared" si="159"/>
        <v>607014.37999999989</v>
      </c>
      <c r="BT83" s="136">
        <f t="shared" si="159"/>
        <v>932011.22000000009</v>
      </c>
      <c r="BU83" s="137">
        <f t="shared" si="159"/>
        <v>994341.94</v>
      </c>
      <c r="BV83" s="138">
        <f t="shared" si="159"/>
        <v>962756.27</v>
      </c>
      <c r="BW83" s="139">
        <f t="shared" si="159"/>
        <v>1012978.4099999999</v>
      </c>
      <c r="BX83" s="140">
        <f t="shared" si="159"/>
        <v>1105130.83</v>
      </c>
      <c r="BY83" s="141">
        <f t="shared" si="159"/>
        <v>863133.38000000012</v>
      </c>
      <c r="BZ83" s="142">
        <f t="shared" si="159"/>
        <v>875072.14</v>
      </c>
      <c r="CA83" s="143">
        <f t="shared" si="159"/>
        <v>385204.27</v>
      </c>
      <c r="CB83" s="132">
        <f t="shared" si="159"/>
        <v>1011083.1</v>
      </c>
      <c r="CC83" s="120">
        <f>CC11+CC19+CC29+CC39+CC49+CC59+CC63+CC71+CC75</f>
        <v>9550053.6099999994</v>
      </c>
      <c r="CE83" s="21"/>
    </row>
    <row r="84" spans="2:83" x14ac:dyDescent="0.2"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>
        <f t="shared" ref="BD84:BL84" si="160">AQ83-BD83</f>
        <v>0</v>
      </c>
      <c r="BE84" s="21">
        <f t="shared" si="160"/>
        <v>0</v>
      </c>
      <c r="BF84" s="21">
        <f t="shared" si="160"/>
        <v>0</v>
      </c>
      <c r="BG84" s="21">
        <f t="shared" si="160"/>
        <v>0</v>
      </c>
      <c r="BH84" s="21">
        <f t="shared" si="160"/>
        <v>0</v>
      </c>
      <c r="BI84" s="21">
        <f t="shared" si="160"/>
        <v>0</v>
      </c>
      <c r="BJ84" s="21">
        <f t="shared" si="160"/>
        <v>0</v>
      </c>
      <c r="BK84" s="21">
        <f t="shared" si="160"/>
        <v>0</v>
      </c>
      <c r="BL84" s="21">
        <f t="shared" si="160"/>
        <v>0</v>
      </c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</row>
    <row r="85" spans="2:83" x14ac:dyDescent="0.2"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</row>
    <row r="86" spans="2:83" x14ac:dyDescent="0.2">
      <c r="AC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</row>
    <row r="87" spans="2:83" s="22" customFormat="1" ht="18" x14ac:dyDescent="0.25">
      <c r="C87" s="23" t="s">
        <v>87</v>
      </c>
      <c r="BC87" s="25" t="s">
        <v>87</v>
      </c>
      <c r="BD87" s="25"/>
      <c r="BE87" s="25"/>
      <c r="BF87" s="145"/>
      <c r="BG87" s="145"/>
      <c r="BH87" s="145"/>
      <c r="BI87" s="145"/>
      <c r="BJ87" s="145"/>
      <c r="BK87" s="145"/>
      <c r="BL87" s="145"/>
      <c r="BM87" s="145"/>
      <c r="BN87" s="145"/>
      <c r="BO87" s="145"/>
      <c r="BP87" s="25"/>
      <c r="CC87" s="146"/>
    </row>
    <row r="88" spans="2:83" s="22" customFormat="1" ht="18" x14ac:dyDescent="0.25">
      <c r="C88" s="25" t="s">
        <v>104</v>
      </c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5" t="s">
        <v>88</v>
      </c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</row>
    <row r="89" spans="2:83" s="22" customFormat="1" ht="18" x14ac:dyDescent="0.25">
      <c r="C89" s="25" t="s">
        <v>105</v>
      </c>
      <c r="BC89" s="25" t="s">
        <v>89</v>
      </c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</row>
    <row r="90" spans="2:83" s="22" customFormat="1" ht="18" x14ac:dyDescent="0.25"/>
  </sheetData>
  <mergeCells count="29">
    <mergeCell ref="B75:C75"/>
    <mergeCell ref="B29:C29"/>
    <mergeCell ref="B39:C39"/>
    <mergeCell ref="B49:C49"/>
    <mergeCell ref="B59:C59"/>
    <mergeCell ref="B63:C63"/>
    <mergeCell ref="B71:C71"/>
    <mergeCell ref="BZ8:BZ9"/>
    <mergeCell ref="CA8:CA9"/>
    <mergeCell ref="CB8:CB9"/>
    <mergeCell ref="CC8:CC9"/>
    <mergeCell ref="B11:C11"/>
    <mergeCell ref="BX8:BX9"/>
    <mergeCell ref="BY8:BY9"/>
    <mergeCell ref="B19:C19"/>
    <mergeCell ref="BT8:BT9"/>
    <mergeCell ref="BU8:BU9"/>
    <mergeCell ref="BV8:BV9"/>
    <mergeCell ref="BW8:BW9"/>
    <mergeCell ref="B8:C10"/>
    <mergeCell ref="P8:BP8"/>
    <mergeCell ref="BQ8:BQ9"/>
    <mergeCell ref="BR8:BR9"/>
    <mergeCell ref="BS8:BS9"/>
    <mergeCell ref="B2:CC2"/>
    <mergeCell ref="B3:CC3"/>
    <mergeCell ref="B4:CC4"/>
    <mergeCell ref="B5:CC5"/>
    <mergeCell ref="B6:CC6"/>
  </mergeCells>
  <printOptions horizontalCentered="1"/>
  <pageMargins left="0.47244094488188981" right="0.47244094488188981" top="0.47244094488188981" bottom="0.47244094488188981" header="0" footer="0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Clasific por Obj del Gto Oct</vt:lpstr>
      <vt:lpstr>Clasific por Obj del Gto Acumul</vt:lpstr>
      <vt:lpstr>'Clasific por Obj del Gto Acumul'!Área_de_impresión</vt:lpstr>
      <vt:lpstr>'Clasific por Obj del Gto Oct'!Área_de_impresión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2021-01-18T01:07:50Z</cp:lastPrinted>
  <dcterms:created xsi:type="dcterms:W3CDTF">2020-06-25T14:58:55Z</dcterms:created>
  <dcterms:modified xsi:type="dcterms:W3CDTF">2021-01-20T18:38:37Z</dcterms:modified>
</cp:coreProperties>
</file>