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3.-Informacion Presupuestal\"/>
    </mc:Choice>
  </mc:AlternateContent>
  <bookViews>
    <workbookView xWindow="0" yWindow="0" windowWidth="20400" windowHeight="7755"/>
  </bookViews>
  <sheets>
    <sheet name="Clasific por Obj del Gto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I76" i="1" s="1"/>
  <c r="H76" i="1"/>
  <c r="G76" i="1"/>
  <c r="E76" i="1"/>
  <c r="D76" i="1"/>
  <c r="F75" i="1"/>
  <c r="I75" i="1" s="1"/>
  <c r="F74" i="1"/>
  <c r="I74" i="1" s="1"/>
  <c r="F73" i="1"/>
  <c r="I73" i="1" s="1"/>
  <c r="H72" i="1"/>
  <c r="G72" i="1"/>
  <c r="E72" i="1"/>
  <c r="D72" i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H64" i="1"/>
  <c r="G64" i="1"/>
  <c r="E64" i="1"/>
  <c r="D64" i="1"/>
  <c r="F63" i="1"/>
  <c r="I63" i="1" s="1"/>
  <c r="F62" i="1"/>
  <c r="I62" i="1" s="1"/>
  <c r="F61" i="1"/>
  <c r="I61" i="1" s="1"/>
  <c r="H60" i="1"/>
  <c r="G60" i="1"/>
  <c r="E60" i="1"/>
  <c r="D60" i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H50" i="1"/>
  <c r="G50" i="1"/>
  <c r="E50" i="1"/>
  <c r="D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H40" i="1"/>
  <c r="G40" i="1"/>
  <c r="E40" i="1"/>
  <c r="D40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I30" i="1" s="1"/>
  <c r="H30" i="1"/>
  <c r="G30" i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I20" i="1" s="1"/>
  <c r="H20" i="1"/>
  <c r="G20" i="1"/>
  <c r="E20" i="1"/>
  <c r="D20" i="1"/>
  <c r="I19" i="1"/>
  <c r="F19" i="1"/>
  <c r="F18" i="1"/>
  <c r="I18" i="1" s="1"/>
  <c r="I17" i="1"/>
  <c r="F17" i="1"/>
  <c r="F16" i="1"/>
  <c r="I16" i="1" s="1"/>
  <c r="I15" i="1"/>
  <c r="F15" i="1"/>
  <c r="F14" i="1"/>
  <c r="I14" i="1" s="1"/>
  <c r="I13" i="1"/>
  <c r="F13" i="1"/>
  <c r="H12" i="1"/>
  <c r="H84" i="1" s="1"/>
  <c r="G12" i="1"/>
  <c r="G84" i="1" s="1"/>
  <c r="E12" i="1"/>
  <c r="E84" i="1" s="1"/>
  <c r="D12" i="1"/>
  <c r="D84" i="1" s="1"/>
  <c r="B7" i="1"/>
  <c r="I60" i="1" l="1"/>
  <c r="I12" i="1"/>
  <c r="I40" i="1"/>
  <c r="I72" i="1"/>
  <c r="I50" i="1"/>
  <c r="I64" i="1"/>
  <c r="F12" i="1"/>
  <c r="F84" i="1" s="1"/>
  <c r="F20" i="1"/>
  <c r="F30" i="1"/>
  <c r="F40" i="1"/>
  <c r="F50" i="1"/>
  <c r="F60" i="1"/>
  <c r="F64" i="1"/>
  <c r="F72" i="1"/>
  <c r="F76" i="1"/>
  <c r="I84" i="1" l="1"/>
</calcChain>
</file>

<file path=xl/sharedStrings.xml><?xml version="1.0" encoding="utf-8"?>
<sst xmlns="http://schemas.openxmlformats.org/spreadsheetml/2006/main" count="95" uniqueCount="94">
  <si>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</si>
  <si>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</si>
  <si>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</si>
  <si>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</si>
  <si>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</si>
  <si>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</si>
  <si>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</si>
  <si>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</si>
  <si>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</si>
  <si>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</si>
  <si>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</si>
  <si>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</si>
  <si>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</si>
  <si>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</si>
  <si>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</si>
  <si>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</si>
  <si>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</si>
  <si>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</si>
  <si>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</si>
  <si>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</si>
  <si>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</si>
  <si>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</si>
  <si>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</si>
  <si>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</si>
  <si>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</si>
  <si>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</si>
  <si>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</si>
  <si>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</si>
  <si>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</si>
  <si>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</si>
  <si>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</si>
  <si>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</si>
  <si>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</si>
  <si>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</si>
  <si>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</si>
  <si>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</si>
  <si>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</si>
  <si>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</si>
  <si>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</si>
  <si>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</si>
  <si>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</si>
  <si>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</si>
  <si>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</si>
  <si>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</si>
  <si>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</si>
  <si>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</si>
  <si>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</si>
  <si>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</si>
  <si>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</si>
  <si>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</si>
  <si>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</si>
  <si>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</si>
  <si>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</si>
  <si>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</si>
  <si>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</si>
  <si>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</si>
  <si>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</si>
  <si>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</si>
  <si>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</si>
  <si>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</si>
  <si>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</si>
  <si>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</si>
  <si>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</si>
  <si>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</si>
  <si>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</si>
  <si>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</si>
  <si>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</si>
  <si>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</si>
  <si>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</si>
  <si>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</si>
  <si>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</si>
  <si>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</si>
  <si>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</si>
  <si>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</si>
  <si>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</si>
  <si>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</si>
  <si>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</si>
  <si>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</si>
  <si>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</si>
  <si>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</si>
  <si>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</si>
  <si>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</si>
  <si>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</si>
  <si>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</si>
  <si>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</si>
  <si>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</si>
  <si>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</si>
  <si>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ELABORO</t>
  </si>
  <si>
    <t>AUTORIZO</t>
  </si>
  <si>
    <t>_____________________________________</t>
  </si>
  <si>
    <t>C. JORGE GASPAR MEDINA KUK</t>
  </si>
  <si>
    <t>LIC. DAFNE CELINA LÓPEZ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</si>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</sst>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3" fillId="0" borderId="0" xfId="0" applyFont="1" applyFill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1.Enero/3%20Informaci&#243;n%20Presupuestaria%20Ene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al 31 de Enero de 2020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showGridLines="0" tabSelected="1" zoomScaleNormal="100" workbookViewId="0"/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57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" t="s">
        <v>0</v>
      </c>
      <c r="C3" s="2"/>
      <c r="D3" s="2"/>
      <c r="E3" s="2"/>
      <c r="F3" s="2"/>
      <c r="G3" s="2"/>
      <c r="H3" s="2"/>
      <c r="I3" s="3"/>
    </row>
    <row r="4" spans="2:258" x14ac:dyDescent="0.25">
      <c r="B4" s="4" t="s">
        <v>1</v>
      </c>
      <c r="C4" s="5"/>
      <c r="D4" s="5"/>
      <c r="E4" s="5"/>
      <c r="F4" s="5"/>
      <c r="G4" s="5"/>
      <c r="H4" s="5"/>
      <c r="I4" s="6"/>
    </row>
    <row r="5" spans="2:258" x14ac:dyDescent="0.25">
      <c r="B5" s="7" t="s">
        <v>2</v>
      </c>
      <c r="C5" s="8"/>
      <c r="D5" s="8"/>
      <c r="E5" s="8"/>
      <c r="F5" s="8"/>
      <c r="G5" s="8"/>
      <c r="H5" s="8"/>
      <c r="I5" s="9"/>
    </row>
    <row r="6" spans="2:258" x14ac:dyDescent="0.25">
      <c r="B6" s="7" t="s">
        <v>3</v>
      </c>
      <c r="C6" s="8"/>
      <c r="D6" s="8"/>
      <c r="E6" s="8"/>
      <c r="F6" s="8"/>
      <c r="G6" s="8"/>
      <c r="H6" s="8"/>
      <c r="I6" s="9"/>
    </row>
    <row r="7" spans="2:258" x14ac:dyDescent="0.25">
      <c r="B7" s="10" t="str">
        <f>+'[1]Clasific Admtva'!B10:I10</f>
        <v>Del 1 al 31 de Enero de 2020</v>
      </c>
      <c r="C7" s="11"/>
      <c r="D7" s="11"/>
      <c r="E7" s="11"/>
      <c r="F7" s="11"/>
      <c r="G7" s="11"/>
      <c r="H7" s="11"/>
      <c r="I7" s="12"/>
    </row>
    <row r="8" spans="2:258" x14ac:dyDescent="0.25">
      <c r="B8" s="13"/>
      <c r="C8" s="13"/>
      <c r="D8" s="13"/>
      <c r="E8" s="13"/>
      <c r="F8" s="13"/>
      <c r="G8" s="13"/>
      <c r="H8" s="13"/>
      <c r="I8" s="13"/>
    </row>
    <row r="9" spans="2:258" x14ac:dyDescent="0.25">
      <c r="B9" s="14" t="s">
        <v>4</v>
      </c>
      <c r="C9" s="15"/>
      <c r="D9" s="16" t="s">
        <v>5</v>
      </c>
      <c r="E9" s="17"/>
      <c r="F9" s="17"/>
      <c r="G9" s="17"/>
      <c r="H9" s="18"/>
      <c r="I9" s="19" t="s">
        <v>6</v>
      </c>
    </row>
    <row r="10" spans="2:258" ht="24.75" x14ac:dyDescent="0.25">
      <c r="B10" s="20"/>
      <c r="C10" s="21"/>
      <c r="D10" s="22" t="s">
        <v>7</v>
      </c>
      <c r="E10" s="23" t="s">
        <v>8</v>
      </c>
      <c r="F10" s="22" t="s">
        <v>9</v>
      </c>
      <c r="G10" s="22" t="s">
        <v>10</v>
      </c>
      <c r="H10" s="22" t="s">
        <v>11</v>
      </c>
      <c r="I10" s="19"/>
    </row>
    <row r="11" spans="2:258" x14ac:dyDescent="0.25">
      <c r="B11" s="24"/>
      <c r="C11" s="25"/>
      <c r="D11" s="26">
        <v>1</v>
      </c>
      <c r="E11" s="26">
        <v>2</v>
      </c>
      <c r="F11" s="26" t="s">
        <v>12</v>
      </c>
      <c r="G11" s="26">
        <v>4</v>
      </c>
      <c r="H11" s="26">
        <v>5</v>
      </c>
      <c r="I11" s="26" t="s">
        <v>13</v>
      </c>
    </row>
    <row r="12" spans="2:258" s="30" customFormat="1" x14ac:dyDescent="0.25">
      <c r="B12" s="27" t="s">
        <v>14</v>
      </c>
      <c r="C12" s="28"/>
      <c r="D12" s="29">
        <f>SUM(D13:D19)</f>
        <v>618107</v>
      </c>
      <c r="E12" s="29">
        <f>SUM(E13:E19)</f>
        <v>0</v>
      </c>
      <c r="F12" s="29">
        <f t="shared" ref="F12:I12" si="0">SUM(F13:F19)</f>
        <v>618107.00000000012</v>
      </c>
      <c r="G12" s="29">
        <f>SUM(G13:G19)</f>
        <v>439978.95</v>
      </c>
      <c r="H12" s="29">
        <f>SUM(H13:H19)</f>
        <v>439978.95</v>
      </c>
      <c r="I12" s="29">
        <f t="shared" si="0"/>
        <v>178128.05000000002</v>
      </c>
      <c r="IX12" s="31"/>
    </row>
    <row r="13" spans="2:258" x14ac:dyDescent="0.25">
      <c r="B13" s="32"/>
      <c r="C13" s="33" t="s">
        <v>15</v>
      </c>
      <c r="D13" s="34">
        <v>494833</v>
      </c>
      <c r="E13" s="34">
        <v>-38133.93</v>
      </c>
      <c r="F13" s="35">
        <f>D13+E13</f>
        <v>456699.07</v>
      </c>
      <c r="G13" s="34">
        <v>316220.09999999998</v>
      </c>
      <c r="H13" s="34">
        <v>316220.09999999998</v>
      </c>
      <c r="I13" s="35">
        <f t="shared" ref="I13:I19" si="1">F13-G13</f>
        <v>140478.97000000003</v>
      </c>
      <c r="IX13" s="36"/>
    </row>
    <row r="14" spans="2:258" x14ac:dyDescent="0.25">
      <c r="B14" s="32"/>
      <c r="C14" s="33" t="s">
        <v>16</v>
      </c>
      <c r="D14" s="34">
        <v>6365</v>
      </c>
      <c r="E14" s="34">
        <v>0</v>
      </c>
      <c r="F14" s="35">
        <f>D14+E14</f>
        <v>6365</v>
      </c>
      <c r="G14" s="34">
        <v>0</v>
      </c>
      <c r="H14" s="34">
        <v>0</v>
      </c>
      <c r="I14" s="35">
        <f t="shared" si="1"/>
        <v>6365</v>
      </c>
      <c r="IX14" s="36"/>
    </row>
    <row r="15" spans="2:258" x14ac:dyDescent="0.25">
      <c r="B15" s="32"/>
      <c r="C15" s="33" t="s">
        <v>17</v>
      </c>
      <c r="D15" s="34">
        <v>11615</v>
      </c>
      <c r="E15" s="34">
        <v>12772.89</v>
      </c>
      <c r="F15" s="35">
        <f>D15+E15</f>
        <v>24387.89</v>
      </c>
      <c r="G15" s="34">
        <v>18311.89</v>
      </c>
      <c r="H15" s="34">
        <v>18311.89</v>
      </c>
      <c r="I15" s="35">
        <f t="shared" si="1"/>
        <v>6076</v>
      </c>
      <c r="IX15" s="36"/>
    </row>
    <row r="16" spans="2:258" x14ac:dyDescent="0.25">
      <c r="B16" s="32"/>
      <c r="C16" s="33" t="s">
        <v>18</v>
      </c>
      <c r="D16" s="34">
        <v>63923</v>
      </c>
      <c r="E16" s="34">
        <v>-4868.66</v>
      </c>
      <c r="F16" s="35">
        <f>D16+E16</f>
        <v>59054.34</v>
      </c>
      <c r="G16" s="34">
        <v>48291.26</v>
      </c>
      <c r="H16" s="34">
        <v>48291.26</v>
      </c>
      <c r="I16" s="35">
        <f t="shared" si="1"/>
        <v>10763.079999999994</v>
      </c>
      <c r="IX16" s="36"/>
    </row>
    <row r="17" spans="2:258" x14ac:dyDescent="0.25">
      <c r="B17" s="32"/>
      <c r="C17" s="33" t="s">
        <v>19</v>
      </c>
      <c r="D17" s="34">
        <v>37050</v>
      </c>
      <c r="E17" s="34">
        <v>30401.3</v>
      </c>
      <c r="F17" s="35">
        <f>D17+E17</f>
        <v>67451.3</v>
      </c>
      <c r="G17" s="34">
        <v>55421.3</v>
      </c>
      <c r="H17" s="34">
        <v>55421.3</v>
      </c>
      <c r="I17" s="35">
        <f t="shared" si="1"/>
        <v>12030</v>
      </c>
      <c r="IX17" s="36"/>
    </row>
    <row r="18" spans="2:258" x14ac:dyDescent="0.25">
      <c r="B18" s="32"/>
      <c r="C18" s="33" t="s">
        <v>20</v>
      </c>
      <c r="D18" s="34">
        <v>4321</v>
      </c>
      <c r="E18" s="34">
        <v>-1906</v>
      </c>
      <c r="F18" s="35">
        <f t="shared" ref="F18:F19" si="2">D18+E18</f>
        <v>2415</v>
      </c>
      <c r="G18" s="34">
        <v>0</v>
      </c>
      <c r="H18" s="34">
        <v>0</v>
      </c>
      <c r="I18" s="35">
        <f t="shared" si="1"/>
        <v>2415</v>
      </c>
      <c r="IX18" s="36"/>
    </row>
    <row r="19" spans="2:258" x14ac:dyDescent="0.25">
      <c r="B19" s="32"/>
      <c r="C19" s="33" t="s">
        <v>21</v>
      </c>
      <c r="D19" s="34">
        <v>0</v>
      </c>
      <c r="E19" s="34">
        <v>1734.4</v>
      </c>
      <c r="F19" s="35">
        <f t="shared" si="2"/>
        <v>1734.4</v>
      </c>
      <c r="G19" s="34">
        <v>1734.4</v>
      </c>
      <c r="H19" s="34">
        <v>1734.4</v>
      </c>
      <c r="I19" s="35">
        <f t="shared" si="1"/>
        <v>0</v>
      </c>
      <c r="IX19" s="36"/>
    </row>
    <row r="20" spans="2:258" s="30" customFormat="1" x14ac:dyDescent="0.25">
      <c r="B20" s="27" t="s">
        <v>22</v>
      </c>
      <c r="C20" s="28"/>
      <c r="D20" s="29">
        <f t="shared" ref="D20:I20" si="3">SUM(D21:D29)</f>
        <v>551758</v>
      </c>
      <c r="E20" s="29">
        <f t="shared" si="3"/>
        <v>63940.229999999996</v>
      </c>
      <c r="F20" s="29">
        <f t="shared" si="3"/>
        <v>615698.23</v>
      </c>
      <c r="G20" s="29">
        <f t="shared" si="3"/>
        <v>609913.23</v>
      </c>
      <c r="H20" s="29">
        <f t="shared" si="3"/>
        <v>609913.23</v>
      </c>
      <c r="I20" s="29">
        <f t="shared" si="3"/>
        <v>5785</v>
      </c>
      <c r="IX20" s="31"/>
    </row>
    <row r="21" spans="2:258" ht="24" x14ac:dyDescent="0.25">
      <c r="B21" s="32"/>
      <c r="C21" s="33" t="s">
        <v>23</v>
      </c>
      <c r="D21" s="34">
        <v>6401</v>
      </c>
      <c r="E21" s="34">
        <v>-5182.3</v>
      </c>
      <c r="F21" s="35">
        <f>D21+E21</f>
        <v>1218.6999999999998</v>
      </c>
      <c r="G21" s="34">
        <v>218.7</v>
      </c>
      <c r="H21" s="34">
        <v>218.7</v>
      </c>
      <c r="I21" s="35">
        <f>F21-G21</f>
        <v>999.99999999999977</v>
      </c>
      <c r="IX21" s="36"/>
    </row>
    <row r="22" spans="2:258" x14ac:dyDescent="0.25">
      <c r="B22" s="32"/>
      <c r="C22" s="33" t="s">
        <v>24</v>
      </c>
      <c r="D22" s="34">
        <v>0</v>
      </c>
      <c r="E22" s="34">
        <v>0</v>
      </c>
      <c r="F22" s="35">
        <f>D22+E22</f>
        <v>0</v>
      </c>
      <c r="G22" s="34">
        <v>0</v>
      </c>
      <c r="H22" s="34">
        <v>0</v>
      </c>
      <c r="I22" s="35">
        <f t="shared" ref="I22:I29" si="4">F22-G22</f>
        <v>0</v>
      </c>
      <c r="IX22" s="36"/>
    </row>
    <row r="23" spans="2:258" x14ac:dyDescent="0.25">
      <c r="B23" s="32"/>
      <c r="C23" s="33" t="s">
        <v>25</v>
      </c>
      <c r="D23" s="34">
        <v>501000</v>
      </c>
      <c r="E23" s="34">
        <v>83110.81</v>
      </c>
      <c r="F23" s="35">
        <f>D23+E23</f>
        <v>584110.81000000006</v>
      </c>
      <c r="G23" s="34">
        <v>584110.81000000006</v>
      </c>
      <c r="H23" s="34">
        <v>584110.81000000006</v>
      </c>
      <c r="I23" s="35">
        <f t="shared" si="4"/>
        <v>0</v>
      </c>
      <c r="IX23" s="36"/>
    </row>
    <row r="24" spans="2:258" x14ac:dyDescent="0.25">
      <c r="B24" s="32"/>
      <c r="C24" s="33" t="s">
        <v>26</v>
      </c>
      <c r="D24" s="34">
        <v>15100</v>
      </c>
      <c r="E24" s="34">
        <v>-9874.66</v>
      </c>
      <c r="F24" s="35">
        <f>D24+E24</f>
        <v>5225.34</v>
      </c>
      <c r="G24" s="34">
        <v>3024.34</v>
      </c>
      <c r="H24" s="34">
        <v>3024.34</v>
      </c>
      <c r="I24" s="35">
        <f t="shared" si="4"/>
        <v>2201</v>
      </c>
      <c r="IX24" s="36"/>
    </row>
    <row r="25" spans="2:258" x14ac:dyDescent="0.25">
      <c r="B25" s="32"/>
      <c r="C25" s="33" t="s">
        <v>27</v>
      </c>
      <c r="D25" s="34">
        <v>0</v>
      </c>
      <c r="E25" s="34">
        <v>0</v>
      </c>
      <c r="F25" s="35">
        <f>D25+E25</f>
        <v>0</v>
      </c>
      <c r="G25" s="34">
        <v>0</v>
      </c>
      <c r="H25" s="34">
        <v>0</v>
      </c>
      <c r="I25" s="35">
        <f t="shared" si="4"/>
        <v>0</v>
      </c>
      <c r="IX25" s="36"/>
    </row>
    <row r="26" spans="2:258" x14ac:dyDescent="0.25">
      <c r="B26" s="32"/>
      <c r="C26" s="33" t="s">
        <v>28</v>
      </c>
      <c r="D26" s="34">
        <v>23084</v>
      </c>
      <c r="E26" s="34">
        <v>1993.38</v>
      </c>
      <c r="F26" s="35">
        <f t="shared" ref="F26:F27" si="5">D26+E26</f>
        <v>25077.38</v>
      </c>
      <c r="G26" s="34">
        <v>22493.38</v>
      </c>
      <c r="H26" s="34">
        <v>22493.38</v>
      </c>
      <c r="I26" s="35">
        <f t="shared" si="4"/>
        <v>2584</v>
      </c>
      <c r="IX26" s="36"/>
    </row>
    <row r="27" spans="2:258" x14ac:dyDescent="0.25">
      <c r="B27" s="32"/>
      <c r="C27" s="33" t="s">
        <v>29</v>
      </c>
      <c r="D27" s="34">
        <v>0</v>
      </c>
      <c r="E27" s="34">
        <v>0</v>
      </c>
      <c r="F27" s="35">
        <f t="shared" si="5"/>
        <v>0</v>
      </c>
      <c r="G27" s="34">
        <v>0</v>
      </c>
      <c r="H27" s="34">
        <v>0</v>
      </c>
      <c r="I27" s="35">
        <f t="shared" si="4"/>
        <v>0</v>
      </c>
      <c r="IX27" s="36"/>
    </row>
    <row r="28" spans="2:258" x14ac:dyDescent="0.25">
      <c r="B28" s="32"/>
      <c r="C28" s="33" t="s">
        <v>30</v>
      </c>
      <c r="D28" s="34">
        <v>0</v>
      </c>
      <c r="E28" s="34">
        <v>0</v>
      </c>
      <c r="F28" s="35">
        <f>D28+E28</f>
        <v>0</v>
      </c>
      <c r="G28" s="34">
        <v>0</v>
      </c>
      <c r="H28" s="34">
        <v>0</v>
      </c>
      <c r="I28" s="35">
        <f t="shared" si="4"/>
        <v>0</v>
      </c>
      <c r="IX28" s="36"/>
    </row>
    <row r="29" spans="2:258" x14ac:dyDescent="0.25">
      <c r="B29" s="32"/>
      <c r="C29" s="33" t="s">
        <v>31</v>
      </c>
      <c r="D29" s="34">
        <v>6173</v>
      </c>
      <c r="E29" s="34">
        <v>-6107</v>
      </c>
      <c r="F29" s="35">
        <f>D29+E29</f>
        <v>66</v>
      </c>
      <c r="G29" s="34">
        <v>66</v>
      </c>
      <c r="H29" s="34">
        <v>66</v>
      </c>
      <c r="I29" s="35">
        <f t="shared" si="4"/>
        <v>0</v>
      </c>
      <c r="IX29" s="36"/>
    </row>
    <row r="30" spans="2:258" s="30" customFormat="1" x14ac:dyDescent="0.25">
      <c r="B30" s="27" t="s">
        <v>32</v>
      </c>
      <c r="C30" s="28"/>
      <c r="D30" s="29">
        <f>SUM(D31:D39)</f>
        <v>308117</v>
      </c>
      <c r="E30" s="29">
        <f>SUM(E31:E39)</f>
        <v>-49848.93</v>
      </c>
      <c r="F30" s="29">
        <f t="shared" ref="F30:I30" si="6">SUM(F31:F39)</f>
        <v>258268.07</v>
      </c>
      <c r="G30" s="29">
        <f>SUM(G31:G39)</f>
        <v>173471.72</v>
      </c>
      <c r="H30" s="29">
        <f t="shared" ref="H30" si="7">SUM(H31:H39)</f>
        <v>173471.72</v>
      </c>
      <c r="I30" s="29">
        <f t="shared" si="6"/>
        <v>84796.35</v>
      </c>
      <c r="IX30" s="31"/>
    </row>
    <row r="31" spans="2:258" x14ac:dyDescent="0.25">
      <c r="B31" s="32"/>
      <c r="C31" s="33" t="s">
        <v>33</v>
      </c>
      <c r="D31" s="34">
        <v>23730</v>
      </c>
      <c r="E31" s="34">
        <v>-11540.86</v>
      </c>
      <c r="F31" s="35">
        <f t="shared" ref="F31:F39" si="8">D31+E31</f>
        <v>12189.14</v>
      </c>
      <c r="G31" s="34">
        <v>12189.14</v>
      </c>
      <c r="H31" s="34">
        <v>12189.14</v>
      </c>
      <c r="I31" s="35">
        <f t="shared" ref="I31:I39" si="9">F31-G31</f>
        <v>0</v>
      </c>
      <c r="IX31" s="36"/>
    </row>
    <row r="32" spans="2:258" x14ac:dyDescent="0.25">
      <c r="B32" s="32"/>
      <c r="C32" s="33" t="s">
        <v>34</v>
      </c>
      <c r="D32" s="34">
        <v>104471</v>
      </c>
      <c r="E32" s="34">
        <v>-21629.99</v>
      </c>
      <c r="F32" s="35">
        <f t="shared" si="8"/>
        <v>82841.009999999995</v>
      </c>
      <c r="G32" s="34">
        <v>75034.009999999995</v>
      </c>
      <c r="H32" s="34">
        <v>75034.009999999995</v>
      </c>
      <c r="I32" s="35">
        <f t="shared" si="9"/>
        <v>7807</v>
      </c>
      <c r="IX32" s="36"/>
    </row>
    <row r="33" spans="2:258" x14ac:dyDescent="0.25">
      <c r="B33" s="32"/>
      <c r="C33" s="33" t="s">
        <v>35</v>
      </c>
      <c r="D33" s="34">
        <v>40036</v>
      </c>
      <c r="E33" s="34">
        <v>-18266.91</v>
      </c>
      <c r="F33" s="35">
        <f t="shared" si="8"/>
        <v>21769.09</v>
      </c>
      <c r="G33" s="34">
        <v>16169.09</v>
      </c>
      <c r="H33" s="34">
        <v>16169.09</v>
      </c>
      <c r="I33" s="35">
        <f t="shared" si="9"/>
        <v>5600</v>
      </c>
      <c r="IX33" s="36"/>
    </row>
    <row r="34" spans="2:258" x14ac:dyDescent="0.25">
      <c r="B34" s="32"/>
      <c r="C34" s="33" t="s">
        <v>36</v>
      </c>
      <c r="D34" s="34">
        <v>37750</v>
      </c>
      <c r="E34" s="34">
        <v>-28856.31</v>
      </c>
      <c r="F34" s="35">
        <f t="shared" si="8"/>
        <v>8893.6899999999987</v>
      </c>
      <c r="G34" s="34">
        <v>8893.69</v>
      </c>
      <c r="H34" s="34">
        <v>8893.69</v>
      </c>
      <c r="I34" s="35">
        <f t="shared" si="9"/>
        <v>0</v>
      </c>
      <c r="IX34" s="36"/>
    </row>
    <row r="35" spans="2:258" x14ac:dyDescent="0.25">
      <c r="B35" s="32"/>
      <c r="C35" s="33" t="s">
        <v>37</v>
      </c>
      <c r="D35" s="34">
        <v>14550</v>
      </c>
      <c r="E35" s="34">
        <v>11523.07</v>
      </c>
      <c r="F35" s="35">
        <f t="shared" si="8"/>
        <v>26073.07</v>
      </c>
      <c r="G35" s="34">
        <v>26073.07</v>
      </c>
      <c r="H35" s="34">
        <v>26073.07</v>
      </c>
      <c r="I35" s="35">
        <f t="shared" si="9"/>
        <v>0</v>
      </c>
      <c r="IX35" s="36"/>
    </row>
    <row r="36" spans="2:258" x14ac:dyDescent="0.25">
      <c r="B36" s="32"/>
      <c r="C36" s="33" t="s">
        <v>38</v>
      </c>
      <c r="D36" s="34">
        <v>0</v>
      </c>
      <c r="E36" s="34">
        <v>0</v>
      </c>
      <c r="F36" s="35">
        <f t="shared" si="8"/>
        <v>0</v>
      </c>
      <c r="G36" s="34">
        <v>0</v>
      </c>
      <c r="H36" s="34">
        <v>0</v>
      </c>
      <c r="I36" s="35">
        <f t="shared" si="9"/>
        <v>0</v>
      </c>
      <c r="IX36" s="36"/>
    </row>
    <row r="37" spans="2:258" x14ac:dyDescent="0.25">
      <c r="B37" s="32"/>
      <c r="C37" s="33" t="s">
        <v>39</v>
      </c>
      <c r="D37" s="34">
        <v>35500</v>
      </c>
      <c r="E37" s="34">
        <v>0</v>
      </c>
      <c r="F37" s="35">
        <f t="shared" si="8"/>
        <v>35500</v>
      </c>
      <c r="G37" s="34">
        <v>4016</v>
      </c>
      <c r="H37" s="34">
        <v>4016</v>
      </c>
      <c r="I37" s="35">
        <f t="shared" si="9"/>
        <v>31484</v>
      </c>
      <c r="IX37" s="36"/>
    </row>
    <row r="38" spans="2:258" x14ac:dyDescent="0.25">
      <c r="B38" s="32"/>
      <c r="C38" s="33" t="s">
        <v>40</v>
      </c>
      <c r="D38" s="34">
        <v>26460</v>
      </c>
      <c r="E38" s="34">
        <v>0</v>
      </c>
      <c r="F38" s="35">
        <f t="shared" si="8"/>
        <v>26460</v>
      </c>
      <c r="G38" s="34">
        <v>1108.69</v>
      </c>
      <c r="H38" s="34">
        <v>1108.69</v>
      </c>
      <c r="I38" s="35">
        <f t="shared" si="9"/>
        <v>25351.31</v>
      </c>
      <c r="IX38" s="36"/>
    </row>
    <row r="39" spans="2:258" x14ac:dyDescent="0.25">
      <c r="B39" s="32"/>
      <c r="C39" s="33" t="s">
        <v>41</v>
      </c>
      <c r="D39" s="34">
        <v>25620</v>
      </c>
      <c r="E39" s="34">
        <v>18922.07</v>
      </c>
      <c r="F39" s="35">
        <f t="shared" si="8"/>
        <v>44542.07</v>
      </c>
      <c r="G39" s="34">
        <v>29988.03</v>
      </c>
      <c r="H39" s="34">
        <v>29988.03</v>
      </c>
      <c r="I39" s="35">
        <f t="shared" si="9"/>
        <v>14554.04</v>
      </c>
      <c r="IX39" s="36"/>
    </row>
    <row r="40" spans="2:258" x14ac:dyDescent="0.25">
      <c r="B40" s="27" t="s">
        <v>42</v>
      </c>
      <c r="C40" s="28"/>
      <c r="D40" s="29">
        <f>SUM(D41:D49)</f>
        <v>26573</v>
      </c>
      <c r="E40" s="29">
        <f>SUM(E41:E49)</f>
        <v>0</v>
      </c>
      <c r="F40" s="29">
        <f>SUM(F41:F49)</f>
        <v>26573</v>
      </c>
      <c r="G40" s="29">
        <f>SUM(G41:G49)</f>
        <v>0</v>
      </c>
      <c r="H40" s="29">
        <f>SUM(H41:H49)</f>
        <v>0</v>
      </c>
      <c r="I40" s="29">
        <f t="shared" ref="I40" si="10">SUM(I41:I49)</f>
        <v>26573</v>
      </c>
      <c r="IX40" s="36"/>
    </row>
    <row r="41" spans="2:258" x14ac:dyDescent="0.25">
      <c r="B41" s="32"/>
      <c r="C41" s="33" t="s">
        <v>43</v>
      </c>
      <c r="D41" s="34"/>
      <c r="E41" s="34">
        <v>0</v>
      </c>
      <c r="F41" s="35">
        <f t="shared" ref="F41:F49" si="11">D41+E41</f>
        <v>0</v>
      </c>
      <c r="G41" s="34"/>
      <c r="H41" s="34"/>
      <c r="I41" s="35">
        <f t="shared" ref="I41:I49" si="12">F41-G41</f>
        <v>0</v>
      </c>
      <c r="IX41" s="36"/>
    </row>
    <row r="42" spans="2:258" x14ac:dyDescent="0.25">
      <c r="B42" s="32"/>
      <c r="C42" s="33" t="s">
        <v>44</v>
      </c>
      <c r="D42" s="34"/>
      <c r="E42" s="34">
        <v>0</v>
      </c>
      <c r="F42" s="35">
        <f t="shared" si="11"/>
        <v>0</v>
      </c>
      <c r="G42" s="34"/>
      <c r="H42" s="34"/>
      <c r="I42" s="35">
        <f t="shared" si="12"/>
        <v>0</v>
      </c>
    </row>
    <row r="43" spans="2:258" x14ac:dyDescent="0.25">
      <c r="B43" s="32"/>
      <c r="C43" s="33" t="s">
        <v>45</v>
      </c>
      <c r="D43" s="34">
        <v>20011</v>
      </c>
      <c r="E43" s="34">
        <v>0</v>
      </c>
      <c r="F43" s="35">
        <f t="shared" si="11"/>
        <v>20011</v>
      </c>
      <c r="G43" s="34">
        <v>0</v>
      </c>
      <c r="H43" s="34">
        <v>0</v>
      </c>
      <c r="I43" s="35">
        <f>F43-G43</f>
        <v>20011</v>
      </c>
    </row>
    <row r="44" spans="2:258" x14ac:dyDescent="0.25">
      <c r="B44" s="32"/>
      <c r="C44" s="33" t="s">
        <v>46</v>
      </c>
      <c r="D44" s="34">
        <v>6562</v>
      </c>
      <c r="E44" s="34">
        <v>0</v>
      </c>
      <c r="F44" s="35">
        <f t="shared" si="11"/>
        <v>6562</v>
      </c>
      <c r="G44" s="34">
        <v>0</v>
      </c>
      <c r="H44" s="34">
        <v>0</v>
      </c>
      <c r="I44" s="35">
        <f t="shared" si="12"/>
        <v>6562</v>
      </c>
    </row>
    <row r="45" spans="2:258" x14ac:dyDescent="0.25">
      <c r="B45" s="32"/>
      <c r="C45" s="33" t="s">
        <v>47</v>
      </c>
      <c r="D45" s="34"/>
      <c r="E45" s="34">
        <v>0</v>
      </c>
      <c r="F45" s="35">
        <f t="shared" si="11"/>
        <v>0</v>
      </c>
      <c r="G45" s="34"/>
      <c r="H45" s="34"/>
      <c r="I45" s="35">
        <f t="shared" si="12"/>
        <v>0</v>
      </c>
    </row>
    <row r="46" spans="2:258" x14ac:dyDescent="0.25">
      <c r="B46" s="32"/>
      <c r="C46" s="33" t="s">
        <v>48</v>
      </c>
      <c r="D46" s="34"/>
      <c r="E46" s="34">
        <v>0</v>
      </c>
      <c r="F46" s="35">
        <f t="shared" si="11"/>
        <v>0</v>
      </c>
      <c r="G46" s="34"/>
      <c r="H46" s="34"/>
      <c r="I46" s="35">
        <f t="shared" si="12"/>
        <v>0</v>
      </c>
    </row>
    <row r="47" spans="2:258" x14ac:dyDescent="0.25">
      <c r="B47" s="32"/>
      <c r="C47" s="33" t="s">
        <v>49</v>
      </c>
      <c r="D47" s="34"/>
      <c r="E47" s="34">
        <v>0</v>
      </c>
      <c r="F47" s="35">
        <f t="shared" si="11"/>
        <v>0</v>
      </c>
      <c r="G47" s="34"/>
      <c r="H47" s="34"/>
      <c r="I47" s="35">
        <f t="shared" si="12"/>
        <v>0</v>
      </c>
    </row>
    <row r="48" spans="2:258" x14ac:dyDescent="0.25">
      <c r="B48" s="32"/>
      <c r="C48" s="33" t="s">
        <v>50</v>
      </c>
      <c r="D48" s="34"/>
      <c r="E48" s="34">
        <v>0</v>
      </c>
      <c r="F48" s="35">
        <f t="shared" si="11"/>
        <v>0</v>
      </c>
      <c r="G48" s="34"/>
      <c r="H48" s="34"/>
      <c r="I48" s="35">
        <f t="shared" si="12"/>
        <v>0</v>
      </c>
    </row>
    <row r="49" spans="2:9" x14ac:dyDescent="0.25">
      <c r="B49" s="32"/>
      <c r="C49" s="33" t="s">
        <v>51</v>
      </c>
      <c r="D49" s="34"/>
      <c r="E49" s="34">
        <v>0</v>
      </c>
      <c r="F49" s="35">
        <f t="shared" si="11"/>
        <v>0</v>
      </c>
      <c r="G49" s="34"/>
      <c r="H49" s="34"/>
      <c r="I49" s="35">
        <f t="shared" si="12"/>
        <v>0</v>
      </c>
    </row>
    <row r="50" spans="2:9" x14ac:dyDescent="0.25">
      <c r="B50" s="27" t="s">
        <v>52</v>
      </c>
      <c r="C50" s="28"/>
      <c r="D50" s="29">
        <f>SUM(D51:D59)</f>
        <v>10000</v>
      </c>
      <c r="E50" s="29">
        <f>SUM(E51:E59)</f>
        <v>0</v>
      </c>
      <c r="F50" s="29">
        <f t="shared" ref="F50:I50" si="13">SUM(F51:F59)</f>
        <v>10000</v>
      </c>
      <c r="G50" s="29">
        <f t="shared" si="13"/>
        <v>0</v>
      </c>
      <c r="H50" s="29">
        <f t="shared" si="13"/>
        <v>0</v>
      </c>
      <c r="I50" s="29">
        <f t="shared" si="13"/>
        <v>10000</v>
      </c>
    </row>
    <row r="51" spans="2:9" x14ac:dyDescent="0.25">
      <c r="B51" s="32"/>
      <c r="C51" s="33" t="s">
        <v>53</v>
      </c>
      <c r="D51" s="34">
        <v>5000</v>
      </c>
      <c r="E51" s="34"/>
      <c r="F51" s="35">
        <f t="shared" ref="F51:F59" si="14">D51+E51</f>
        <v>5000</v>
      </c>
      <c r="G51" s="34"/>
      <c r="H51" s="34"/>
      <c r="I51" s="35">
        <f t="shared" ref="I51:I59" si="15">F51-G51</f>
        <v>5000</v>
      </c>
    </row>
    <row r="52" spans="2:9" x14ac:dyDescent="0.25">
      <c r="B52" s="32"/>
      <c r="C52" s="33" t="s">
        <v>54</v>
      </c>
      <c r="D52" s="34"/>
      <c r="E52" s="34"/>
      <c r="F52" s="35">
        <f t="shared" si="14"/>
        <v>0</v>
      </c>
      <c r="G52" s="34"/>
      <c r="H52" s="34"/>
      <c r="I52" s="35">
        <f t="shared" si="15"/>
        <v>0</v>
      </c>
    </row>
    <row r="53" spans="2:9" x14ac:dyDescent="0.25">
      <c r="B53" s="32"/>
      <c r="C53" s="33" t="s">
        <v>55</v>
      </c>
      <c r="D53" s="34"/>
      <c r="E53" s="34"/>
      <c r="F53" s="35">
        <f t="shared" si="14"/>
        <v>0</v>
      </c>
      <c r="G53" s="34"/>
      <c r="H53" s="34"/>
      <c r="I53" s="35">
        <f t="shared" si="15"/>
        <v>0</v>
      </c>
    </row>
    <row r="54" spans="2:9" x14ac:dyDescent="0.25">
      <c r="B54" s="32"/>
      <c r="C54" s="33" t="s">
        <v>56</v>
      </c>
      <c r="D54" s="34"/>
      <c r="E54" s="34"/>
      <c r="F54" s="35">
        <f t="shared" si="14"/>
        <v>0</v>
      </c>
      <c r="G54" s="34"/>
      <c r="H54" s="34"/>
      <c r="I54" s="35">
        <f t="shared" si="15"/>
        <v>0</v>
      </c>
    </row>
    <row r="55" spans="2:9" x14ac:dyDescent="0.25">
      <c r="B55" s="32"/>
      <c r="C55" s="33" t="s">
        <v>57</v>
      </c>
      <c r="D55" s="34"/>
      <c r="E55" s="34"/>
      <c r="F55" s="35">
        <f t="shared" si="14"/>
        <v>0</v>
      </c>
      <c r="G55" s="34"/>
      <c r="H55" s="34"/>
      <c r="I55" s="35">
        <f t="shared" si="15"/>
        <v>0</v>
      </c>
    </row>
    <row r="56" spans="2:9" x14ac:dyDescent="0.25">
      <c r="B56" s="32"/>
      <c r="C56" s="33" t="s">
        <v>58</v>
      </c>
      <c r="D56" s="34"/>
      <c r="E56" s="34"/>
      <c r="F56" s="35">
        <f t="shared" si="14"/>
        <v>0</v>
      </c>
      <c r="G56" s="34"/>
      <c r="H56" s="34"/>
      <c r="I56" s="35">
        <f t="shared" si="15"/>
        <v>0</v>
      </c>
    </row>
    <row r="57" spans="2:9" x14ac:dyDescent="0.25">
      <c r="B57" s="32"/>
      <c r="C57" s="33" t="s">
        <v>59</v>
      </c>
      <c r="D57" s="34"/>
      <c r="E57" s="34"/>
      <c r="F57" s="35">
        <f t="shared" si="14"/>
        <v>0</v>
      </c>
      <c r="G57" s="34"/>
      <c r="H57" s="34"/>
      <c r="I57" s="35">
        <f t="shared" si="15"/>
        <v>0</v>
      </c>
    </row>
    <row r="58" spans="2:9" x14ac:dyDescent="0.25">
      <c r="B58" s="32"/>
      <c r="C58" s="33" t="s">
        <v>60</v>
      </c>
      <c r="D58" s="34"/>
      <c r="E58" s="34"/>
      <c r="F58" s="35">
        <f t="shared" si="14"/>
        <v>0</v>
      </c>
      <c r="G58" s="34"/>
      <c r="H58" s="34"/>
      <c r="I58" s="35">
        <f t="shared" si="15"/>
        <v>0</v>
      </c>
    </row>
    <row r="59" spans="2:9" x14ac:dyDescent="0.25">
      <c r="B59" s="32"/>
      <c r="C59" s="33" t="s">
        <v>61</v>
      </c>
      <c r="D59" s="34">
        <v>5000</v>
      </c>
      <c r="E59" s="34"/>
      <c r="F59" s="35">
        <f t="shared" si="14"/>
        <v>5000</v>
      </c>
      <c r="G59" s="34"/>
      <c r="H59" s="34"/>
      <c r="I59" s="35">
        <f t="shared" si="15"/>
        <v>5000</v>
      </c>
    </row>
    <row r="60" spans="2:9" x14ac:dyDescent="0.25">
      <c r="B60" s="27" t="s">
        <v>62</v>
      </c>
      <c r="C60" s="28"/>
      <c r="D60" s="29">
        <f t="shared" ref="D60:I60" si="16">SUM(D61:D63)</f>
        <v>0</v>
      </c>
      <c r="E60" s="29">
        <f t="shared" si="16"/>
        <v>0</v>
      </c>
      <c r="F60" s="29">
        <f t="shared" si="16"/>
        <v>0</v>
      </c>
      <c r="G60" s="29">
        <f t="shared" si="16"/>
        <v>0</v>
      </c>
      <c r="H60" s="29">
        <f t="shared" si="16"/>
        <v>0</v>
      </c>
      <c r="I60" s="29">
        <f t="shared" si="16"/>
        <v>0</v>
      </c>
    </row>
    <row r="61" spans="2:9" x14ac:dyDescent="0.25">
      <c r="B61" s="32"/>
      <c r="C61" s="33" t="s">
        <v>63</v>
      </c>
      <c r="D61" s="34"/>
      <c r="E61" s="34"/>
      <c r="F61" s="35">
        <f>D61+E61</f>
        <v>0</v>
      </c>
      <c r="G61" s="34"/>
      <c r="H61" s="34"/>
      <c r="I61" s="35">
        <f>F61-G61</f>
        <v>0</v>
      </c>
    </row>
    <row r="62" spans="2:9" x14ac:dyDescent="0.25">
      <c r="B62" s="32"/>
      <c r="C62" s="33" t="s">
        <v>64</v>
      </c>
      <c r="D62" s="34"/>
      <c r="E62" s="34"/>
      <c r="F62" s="35">
        <f>D62+E62</f>
        <v>0</v>
      </c>
      <c r="G62" s="34"/>
      <c r="H62" s="34"/>
      <c r="I62" s="35">
        <f>F62-G62</f>
        <v>0</v>
      </c>
    </row>
    <row r="63" spans="2:9" x14ac:dyDescent="0.25">
      <c r="B63" s="32"/>
      <c r="C63" s="33" t="s">
        <v>65</v>
      </c>
      <c r="D63" s="34"/>
      <c r="E63" s="34"/>
      <c r="F63" s="35">
        <f>D63+E63</f>
        <v>0</v>
      </c>
      <c r="G63" s="34"/>
      <c r="H63" s="34"/>
      <c r="I63" s="35">
        <f>F63-G63</f>
        <v>0</v>
      </c>
    </row>
    <row r="64" spans="2:9" x14ac:dyDescent="0.25">
      <c r="B64" s="27" t="s">
        <v>66</v>
      </c>
      <c r="C64" s="28"/>
      <c r="D64" s="29">
        <f t="shared" ref="D64:I64" si="17">SUM(D65:D71)</f>
        <v>0</v>
      </c>
      <c r="E64" s="29">
        <f t="shared" si="17"/>
        <v>0</v>
      </c>
      <c r="F64" s="29">
        <f t="shared" si="17"/>
        <v>0</v>
      </c>
      <c r="G64" s="29">
        <f t="shared" si="17"/>
        <v>0</v>
      </c>
      <c r="H64" s="29">
        <f t="shared" si="17"/>
        <v>0</v>
      </c>
      <c r="I64" s="29">
        <f t="shared" si="17"/>
        <v>0</v>
      </c>
    </row>
    <row r="65" spans="2:9" x14ac:dyDescent="0.25">
      <c r="B65" s="32"/>
      <c r="C65" s="33" t="s">
        <v>67</v>
      </c>
      <c r="D65" s="34"/>
      <c r="E65" s="34"/>
      <c r="F65" s="35">
        <f t="shared" ref="F65:F71" si="18">D65+E65</f>
        <v>0</v>
      </c>
      <c r="G65" s="34"/>
      <c r="H65" s="34"/>
      <c r="I65" s="35">
        <f t="shared" ref="I65:I71" si="19">F65-G65</f>
        <v>0</v>
      </c>
    </row>
    <row r="66" spans="2:9" x14ac:dyDescent="0.25">
      <c r="B66" s="32"/>
      <c r="C66" s="33" t="s">
        <v>68</v>
      </c>
      <c r="D66" s="34"/>
      <c r="E66" s="34"/>
      <c r="F66" s="35">
        <f t="shared" si="18"/>
        <v>0</v>
      </c>
      <c r="G66" s="34"/>
      <c r="H66" s="34"/>
      <c r="I66" s="35">
        <f t="shared" si="19"/>
        <v>0</v>
      </c>
    </row>
    <row r="67" spans="2:9" x14ac:dyDescent="0.25">
      <c r="B67" s="32"/>
      <c r="C67" s="33" t="s">
        <v>69</v>
      </c>
      <c r="D67" s="34"/>
      <c r="E67" s="34"/>
      <c r="F67" s="35">
        <f t="shared" si="18"/>
        <v>0</v>
      </c>
      <c r="G67" s="34"/>
      <c r="H67" s="34"/>
      <c r="I67" s="35">
        <f t="shared" si="19"/>
        <v>0</v>
      </c>
    </row>
    <row r="68" spans="2:9" x14ac:dyDescent="0.25">
      <c r="B68" s="32"/>
      <c r="C68" s="33" t="s">
        <v>70</v>
      </c>
      <c r="D68" s="34"/>
      <c r="E68" s="34"/>
      <c r="F68" s="35">
        <f t="shared" si="18"/>
        <v>0</v>
      </c>
      <c r="G68" s="34"/>
      <c r="H68" s="34"/>
      <c r="I68" s="35">
        <f t="shared" si="19"/>
        <v>0</v>
      </c>
    </row>
    <row r="69" spans="2:9" x14ac:dyDescent="0.25">
      <c r="B69" s="32"/>
      <c r="C69" s="33" t="s">
        <v>71</v>
      </c>
      <c r="D69" s="34"/>
      <c r="E69" s="34"/>
      <c r="F69" s="35">
        <f t="shared" si="18"/>
        <v>0</v>
      </c>
      <c r="G69" s="34"/>
      <c r="H69" s="34"/>
      <c r="I69" s="35">
        <f t="shared" si="19"/>
        <v>0</v>
      </c>
    </row>
    <row r="70" spans="2:9" x14ac:dyDescent="0.25">
      <c r="B70" s="32"/>
      <c r="C70" s="33" t="s">
        <v>72</v>
      </c>
      <c r="D70" s="34"/>
      <c r="E70" s="34"/>
      <c r="F70" s="35">
        <f t="shared" si="18"/>
        <v>0</v>
      </c>
      <c r="G70" s="34"/>
      <c r="H70" s="34"/>
      <c r="I70" s="35">
        <f t="shared" si="19"/>
        <v>0</v>
      </c>
    </row>
    <row r="71" spans="2:9" x14ac:dyDescent="0.25">
      <c r="B71" s="32"/>
      <c r="C71" s="33" t="s">
        <v>73</v>
      </c>
      <c r="D71" s="34"/>
      <c r="E71" s="34"/>
      <c r="F71" s="35">
        <f t="shared" si="18"/>
        <v>0</v>
      </c>
      <c r="G71" s="34"/>
      <c r="H71" s="34"/>
      <c r="I71" s="35">
        <f t="shared" si="19"/>
        <v>0</v>
      </c>
    </row>
    <row r="72" spans="2:9" x14ac:dyDescent="0.25">
      <c r="B72" s="27" t="s">
        <v>74</v>
      </c>
      <c r="C72" s="28"/>
      <c r="D72" s="29">
        <f t="shared" ref="D72:I72" si="20">SUM(D73:D75)</f>
        <v>0</v>
      </c>
      <c r="E72" s="29">
        <f t="shared" si="20"/>
        <v>0</v>
      </c>
      <c r="F72" s="29">
        <f t="shared" si="20"/>
        <v>0</v>
      </c>
      <c r="G72" s="29">
        <f t="shared" si="20"/>
        <v>0</v>
      </c>
      <c r="H72" s="29">
        <f t="shared" si="20"/>
        <v>0</v>
      </c>
      <c r="I72" s="29">
        <f t="shared" si="20"/>
        <v>0</v>
      </c>
    </row>
    <row r="73" spans="2:9" x14ac:dyDescent="0.25">
      <c r="B73" s="32"/>
      <c r="C73" s="33" t="s">
        <v>75</v>
      </c>
      <c r="D73" s="34"/>
      <c r="E73" s="34"/>
      <c r="F73" s="35">
        <f>D73+E73</f>
        <v>0</v>
      </c>
      <c r="G73" s="34"/>
      <c r="H73" s="34"/>
      <c r="I73" s="35">
        <f>F73-G73</f>
        <v>0</v>
      </c>
    </row>
    <row r="74" spans="2:9" x14ac:dyDescent="0.25">
      <c r="B74" s="32"/>
      <c r="C74" s="33" t="s">
        <v>76</v>
      </c>
      <c r="D74" s="34"/>
      <c r="E74" s="34"/>
      <c r="F74" s="35">
        <f>D74+E74</f>
        <v>0</v>
      </c>
      <c r="G74" s="34"/>
      <c r="H74" s="34"/>
      <c r="I74" s="35">
        <f>F74-G74</f>
        <v>0</v>
      </c>
    </row>
    <row r="75" spans="2:9" x14ac:dyDescent="0.25">
      <c r="B75" s="32"/>
      <c r="C75" s="33" t="s">
        <v>77</v>
      </c>
      <c r="D75" s="34"/>
      <c r="E75" s="34"/>
      <c r="F75" s="35">
        <f>D75+E75</f>
        <v>0</v>
      </c>
      <c r="G75" s="34"/>
      <c r="H75" s="34"/>
      <c r="I75" s="35">
        <f>F75-G75</f>
        <v>0</v>
      </c>
    </row>
    <row r="76" spans="2:9" x14ac:dyDescent="0.25">
      <c r="B76" s="27" t="s">
        <v>78</v>
      </c>
      <c r="C76" s="28"/>
      <c r="D76" s="29">
        <f t="shared" ref="D76:I76" si="21">SUM(D77:D83)</f>
        <v>0</v>
      </c>
      <c r="E76" s="29">
        <f t="shared" si="21"/>
        <v>0</v>
      </c>
      <c r="F76" s="29">
        <f t="shared" si="21"/>
        <v>0</v>
      </c>
      <c r="G76" s="29">
        <f t="shared" si="21"/>
        <v>0</v>
      </c>
      <c r="H76" s="29">
        <f t="shared" si="21"/>
        <v>0</v>
      </c>
      <c r="I76" s="29">
        <f t="shared" si="21"/>
        <v>0</v>
      </c>
    </row>
    <row r="77" spans="2:9" x14ac:dyDescent="0.25">
      <c r="B77" s="32"/>
      <c r="C77" s="33" t="s">
        <v>79</v>
      </c>
      <c r="D77" s="34"/>
      <c r="E77" s="34"/>
      <c r="F77" s="35">
        <f t="shared" ref="F77:F83" si="22">D77+E77</f>
        <v>0</v>
      </c>
      <c r="G77" s="34"/>
      <c r="H77" s="34"/>
      <c r="I77" s="35">
        <f t="shared" ref="I77:I83" si="23">F77-G77</f>
        <v>0</v>
      </c>
    </row>
    <row r="78" spans="2:9" x14ac:dyDescent="0.25">
      <c r="B78" s="32"/>
      <c r="C78" s="33" t="s">
        <v>80</v>
      </c>
      <c r="D78" s="34"/>
      <c r="E78" s="34"/>
      <c r="F78" s="35">
        <f t="shared" si="22"/>
        <v>0</v>
      </c>
      <c r="G78" s="34"/>
      <c r="H78" s="34"/>
      <c r="I78" s="35">
        <f t="shared" si="23"/>
        <v>0</v>
      </c>
    </row>
    <row r="79" spans="2:9" x14ac:dyDescent="0.25">
      <c r="B79" s="32"/>
      <c r="C79" s="33" t="s">
        <v>81</v>
      </c>
      <c r="D79" s="34"/>
      <c r="E79" s="34"/>
      <c r="F79" s="35">
        <f t="shared" si="22"/>
        <v>0</v>
      </c>
      <c r="G79" s="34"/>
      <c r="H79" s="34"/>
      <c r="I79" s="35">
        <f t="shared" si="23"/>
        <v>0</v>
      </c>
    </row>
    <row r="80" spans="2:9" x14ac:dyDescent="0.25">
      <c r="B80" s="32"/>
      <c r="C80" s="33" t="s">
        <v>82</v>
      </c>
      <c r="D80" s="34"/>
      <c r="E80" s="34"/>
      <c r="F80" s="35">
        <f t="shared" si="22"/>
        <v>0</v>
      </c>
      <c r="G80" s="34"/>
      <c r="H80" s="34"/>
      <c r="I80" s="35">
        <f t="shared" si="23"/>
        <v>0</v>
      </c>
    </row>
    <row r="81" spans="2:9" x14ac:dyDescent="0.25">
      <c r="B81" s="32"/>
      <c r="C81" s="33" t="s">
        <v>83</v>
      </c>
      <c r="D81" s="34"/>
      <c r="E81" s="34"/>
      <c r="F81" s="35">
        <f t="shared" si="22"/>
        <v>0</v>
      </c>
      <c r="G81" s="34"/>
      <c r="H81" s="34"/>
      <c r="I81" s="35">
        <f t="shared" si="23"/>
        <v>0</v>
      </c>
    </row>
    <row r="82" spans="2:9" ht="15" customHeight="1" x14ac:dyDescent="0.25">
      <c r="B82" s="32"/>
      <c r="C82" s="33" t="s">
        <v>84</v>
      </c>
      <c r="D82" s="34"/>
      <c r="E82" s="34"/>
      <c r="F82" s="35">
        <f t="shared" si="22"/>
        <v>0</v>
      </c>
      <c r="G82" s="34"/>
      <c r="H82" s="34"/>
      <c r="I82" s="35">
        <f t="shared" si="23"/>
        <v>0</v>
      </c>
    </row>
    <row r="83" spans="2:9" ht="15" customHeight="1" x14ac:dyDescent="0.25">
      <c r="B83" s="32"/>
      <c r="C83" s="33" t="s">
        <v>85</v>
      </c>
      <c r="D83" s="37"/>
      <c r="E83" s="37"/>
      <c r="F83" s="38">
        <f t="shared" si="22"/>
        <v>0</v>
      </c>
      <c r="G83" s="37"/>
      <c r="H83" s="37"/>
      <c r="I83" s="38">
        <f t="shared" si="23"/>
        <v>0</v>
      </c>
    </row>
    <row r="84" spans="2:9" x14ac:dyDescent="0.25">
      <c r="B84" s="39"/>
      <c r="C84" s="40" t="s">
        <v>86</v>
      </c>
      <c r="D84" s="38">
        <f>D12+D20+D30+D40+D50+D60+D64+D72+D76</f>
        <v>1514555</v>
      </c>
      <c r="E84" s="38">
        <f>E12+E20+E30+E40+E50+E60+E64+E72+E76</f>
        <v>14091.299999999996</v>
      </c>
      <c r="F84" s="38">
        <f t="shared" ref="F84:I84" si="24">F12+F20+F30+F40+F50+F60+F64+F72+F76</f>
        <v>1528646.3</v>
      </c>
      <c r="G84" s="38">
        <f t="shared" si="24"/>
        <v>1223363.8999999999</v>
      </c>
      <c r="H84" s="38">
        <f t="shared" si="24"/>
        <v>1223363.8999999999</v>
      </c>
      <c r="I84" s="38">
        <f t="shared" si="24"/>
        <v>305282.40000000002</v>
      </c>
    </row>
    <row r="85" spans="2:9" x14ac:dyDescent="0.25">
      <c r="D85" s="41"/>
      <c r="E85" s="41"/>
      <c r="F85" s="41"/>
      <c r="G85" s="41"/>
      <c r="H85" s="41"/>
      <c r="I85" s="41"/>
    </row>
    <row r="86" spans="2:9" x14ac:dyDescent="0.25">
      <c r="D86" s="41"/>
      <c r="E86" s="41"/>
      <c r="F86" s="41"/>
      <c r="G86" s="41"/>
      <c r="H86" s="41"/>
      <c r="I86" s="41"/>
    </row>
    <row r="87" spans="2:9" x14ac:dyDescent="0.25">
      <c r="C87" t="s">
        <v>87</v>
      </c>
      <c r="E87" t="s">
        <v>88</v>
      </c>
      <c r="G87" s="41"/>
    </row>
    <row r="88" spans="2:9" x14ac:dyDescent="0.25">
      <c r="E88" s="41"/>
      <c r="I88" s="41"/>
    </row>
    <row r="89" spans="2:9" x14ac:dyDescent="0.25">
      <c r="C89" s="42" t="s">
        <v>89</v>
      </c>
      <c r="D89" s="42"/>
      <c r="E89" t="s">
        <v>89</v>
      </c>
      <c r="G89" s="42"/>
      <c r="H89" s="42"/>
      <c r="I89" s="42"/>
    </row>
    <row r="90" spans="2:9" x14ac:dyDescent="0.25">
      <c r="C90" t="s">
        <v>90</v>
      </c>
      <c r="E90" t="s">
        <v>91</v>
      </c>
    </row>
    <row r="91" spans="2:9" x14ac:dyDescent="0.25">
      <c r="C91" t="s">
        <v>92</v>
      </c>
      <c r="E91" t="s">
        <v>93</v>
      </c>
    </row>
  </sheetData>
  <mergeCells count="17"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  <mergeCell ref="B3:I3"/>
    <mergeCell ref="B4:I4"/>
    <mergeCell ref="B5:I5"/>
    <mergeCell ref="B6:I6"/>
    <mergeCell ref="B7:I7"/>
    <mergeCell ref="B9:C11"/>
    <mergeCell ref="D9:H9"/>
    <mergeCell ref="I9:I10"/>
  </mergeCells>
  <pageMargins left="0" right="0" top="0.15748031496062992" bottom="0.15748031496062992" header="0" footer="0"/>
  <pageSetup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 por Obj del Gto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2020-05-17T20:43:16Z</dcterms:created>
  <dcterms:modified xsi:type="dcterms:W3CDTF">2020-05-17T20:43:39Z</dcterms:modified>
</cp:coreProperties>
</file>