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2.Febrero\2.-Informacion Contable\"/>
    </mc:Choice>
  </mc:AlternateContent>
  <bookViews>
    <workbookView xWindow="0" yWindow="0" windowWidth="23955" windowHeight="9225" firstSheet="1" activeTab="2"/>
  </bookViews>
  <sheets>
    <sheet name="Edo de Act Enero 20" sheetId="2" state="hidden" r:id="rId1"/>
    <sheet name="Edo de Act Febrero 2020" sheetId="1" r:id="rId2"/>
    <sheet name="Edo de Act Acum Feb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3" l="1"/>
  <c r="E36" i="3"/>
  <c r="E35" i="3"/>
  <c r="E34" i="3"/>
  <c r="E32" i="3" s="1"/>
  <c r="E33" i="3"/>
  <c r="E28" i="3"/>
  <c r="I26" i="3"/>
  <c r="E26" i="3"/>
  <c r="I19" i="3"/>
  <c r="I18" i="3"/>
  <c r="I17" i="3"/>
  <c r="I16" i="3"/>
  <c r="I13" i="3" s="1"/>
  <c r="I15" i="3"/>
  <c r="I14" i="3"/>
  <c r="E20" i="3"/>
  <c r="E19" i="3"/>
  <c r="E18" i="3"/>
  <c r="E17" i="3"/>
  <c r="E16" i="3"/>
  <c r="E15" i="3"/>
  <c r="E14" i="3"/>
  <c r="E13" i="1"/>
  <c r="E84" i="2"/>
  <c r="E82" i="2"/>
  <c r="E71" i="2"/>
  <c r="E43" i="2"/>
  <c r="E39" i="2"/>
  <c r="E32" i="2"/>
  <c r="E28" i="2"/>
  <c r="E22" i="2"/>
  <c r="E13" i="2"/>
  <c r="I72" i="3"/>
  <c r="E72" i="3"/>
  <c r="I46" i="3"/>
  <c r="I45" i="3"/>
  <c r="I44" i="3"/>
  <c r="E46" i="3"/>
  <c r="E43" i="3" s="1"/>
  <c r="E45" i="3"/>
  <c r="E44" i="3"/>
  <c r="I37" i="3"/>
  <c r="I33" i="3"/>
  <c r="I31" i="3"/>
  <c r="I30" i="3"/>
  <c r="I28" i="3" s="1"/>
  <c r="I22" i="3" s="1"/>
  <c r="E31" i="3"/>
  <c r="E30" i="3"/>
  <c r="E22" i="3" s="1"/>
  <c r="I20" i="3"/>
  <c r="I71" i="3"/>
  <c r="E71" i="3"/>
  <c r="H58" i="3"/>
  <c r="I43" i="3"/>
  <c r="F40" i="3"/>
  <c r="H59" i="3" s="1"/>
  <c r="I32" i="3"/>
  <c r="E13" i="3" l="1"/>
  <c r="E39" i="3" s="1"/>
  <c r="E84" i="3" s="1"/>
  <c r="I82" i="3"/>
  <c r="E82" i="3"/>
  <c r="I39" i="3"/>
  <c r="I84" i="3" s="1"/>
  <c r="I13" i="2" l="1"/>
  <c r="I22" i="2"/>
  <c r="I39" i="2" s="1"/>
  <c r="I84" i="2" s="1"/>
  <c r="I28" i="2"/>
  <c r="I32" i="2"/>
  <c r="F40" i="2"/>
  <c r="I43" i="2"/>
  <c r="H58" i="2"/>
  <c r="H59" i="2"/>
  <c r="I71" i="2"/>
  <c r="I82" i="2" s="1"/>
  <c r="I71" i="1" l="1"/>
  <c r="E71" i="1"/>
  <c r="I43" i="1"/>
  <c r="I82" i="1" s="1"/>
  <c r="E43" i="1"/>
  <c r="E82" i="1" s="1"/>
  <c r="I13" i="1"/>
  <c r="I28" i="1"/>
  <c r="I32" i="1"/>
  <c r="E22" i="1"/>
  <c r="E32" i="1"/>
  <c r="I22" i="1"/>
  <c r="E28" i="1"/>
  <c r="E39" i="1" l="1"/>
  <c r="E84" i="1" s="1"/>
  <c r="I39" i="1"/>
  <c r="I84" i="1" s="1"/>
  <c r="H58" i="1"/>
  <c r="F40" i="1"/>
  <c r="H59" i="1" l="1"/>
</calcChain>
</file>

<file path=xl/sharedStrings.xml><?xml version="1.0" encoding="utf-8"?>
<sst xmlns="http://schemas.openxmlformats.org/spreadsheetml/2006/main" count="228" uniqueCount="78">
  <si>
    <t>Cuenta Pública 2019</t>
  </si>
  <si>
    <t>Estado de Actividades</t>
  </si>
  <si>
    <t>(Pesos)</t>
  </si>
  <si>
    <t>Ente Público:</t>
  </si>
  <si>
    <t>CASA DE LAS ARTESANIAS DEL ESTADO DE YUCATAN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</si>
  <si>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</si>
  <si>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</si>
  <si>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</si>
  <si>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</si>
  <si>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</si>
  <si>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</si>
  <si>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</si>
  <si>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</si>
  <si>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</si>
  <si>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</si>
  <si>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</si>
  <si>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</si>
  <si>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</si>
  <si>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</si>
  <si>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</si>
  <si>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</si>
  <si>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</si>
  <si>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</si>
  <si>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</si>
  <si>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</si>
  <si>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</si>
  <si>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</si>
  <si>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</si>
  <si>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</si>
  <si>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</si>
  <si>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Participaciones y Aportaciones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</si>
  <si>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</si>
  <si>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</si>
  <si>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</si>
  <si>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</si>
  <si>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</si>
  <si>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</si>
  <si>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</si>
  <si>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</si>
  <si>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</si>
  <si>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</si>
  <si>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</si>
  <si>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</si>
  <si>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</si>
  <si>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</si>
  <si>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</si>
  <si>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</si>
  <si>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</si>
  <si>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</si>
  <si>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</si>
  <si>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</si>
  <si>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</si>
  <si>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</si>
  <si>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</si>
  <si>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</si>
  <si>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</si>
  <si>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__________________________________</t>
  </si>
  <si>
    <t>______________________________________</t>
  </si>
  <si>
    <t xml:space="preserve">    LIC. DAFNE CELINA LOPEZ OSORIO</t>
  </si>
  <si>
    <t xml:space="preserve">        DIRECTORA GENERAL</t>
  </si>
  <si>
    <t>Ingresos por Venta de Bienes y Prestacion de  Servicios</t>
  </si>
  <si>
    <t xml:space="preserve">Productos </t>
  </si>
  <si>
    <t xml:space="preserve">Aprovechamientos </t>
  </si>
  <si>
    <t>Participaciones, Aportaciones, Convenios, Incentivos Derivados</t>
  </si>
  <si>
    <t>Derivados de la Colaboracion Fiscal, Fondos Distintos de</t>
  </si>
  <si>
    <t xml:space="preserve">Aportaciones, Transferencias, Asignaciones, Subsidios y </t>
  </si>
  <si>
    <t>Subvenciones y Penciones y Jubilaciones</t>
  </si>
  <si>
    <t xml:space="preserve">Participaciones, Aportaciones, convenios, incentivos derivados </t>
  </si>
  <si>
    <t>de la colaboracion Fiscal y Fondos Distintos de Aportaciones</t>
  </si>
  <si>
    <t>Transferencias, Asignaciones, Subsidios y Subvenciones y Pensiones y Jubilaciones</t>
  </si>
  <si>
    <t xml:space="preserve">          C. JORGE GASPAR MEDINA KUK</t>
  </si>
  <si>
    <t>ENC. TEMP. DEPTO. DE CONTABILIDAD</t>
  </si>
  <si>
    <t>Transferencias Internas y Asignaciones del Sector Publico</t>
  </si>
  <si>
    <t>1 Recursos Propios</t>
  </si>
  <si>
    <t>101 Ingresos Fiscales Recursos Propios</t>
  </si>
  <si>
    <t>Del 01 al 31 de Enero de 2020 y 2019</t>
  </si>
  <si>
    <t>Del 1 al 29 de Febrero de 2020</t>
  </si>
  <si>
    <t>Cuenta Pública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</si>
</sst>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93">
    <xf numFmtId="0" fontId="0" fillId="0" borderId="0" xfId="0"/>
    <xf numFmtId="0" fontId="7" fillId="2" borderId="2" xfId="0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0" fillId="0" borderId="0" xfId="0" applyFill="1"/>
    <xf numFmtId="0" fontId="2" fillId="0" borderId="0" xfId="0" applyFont="1" applyFill="1" applyBorder="1"/>
    <xf numFmtId="0" fontId="4" fillId="0" borderId="0" xfId="3" applyFont="1" applyFill="1" applyBorder="1" applyAlignment="1"/>
    <xf numFmtId="0" fontId="5" fillId="0" borderId="0" xfId="0" applyFont="1" applyFill="1" applyBorder="1" applyAlignment="1"/>
    <xf numFmtId="0" fontId="4" fillId="0" borderId="0" xfId="3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6" fillId="0" borderId="0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/>
    <xf numFmtId="0" fontId="4" fillId="0" borderId="0" xfId="3" applyFont="1" applyFill="1" applyBorder="1" applyAlignment="1">
      <alignment vertical="center"/>
    </xf>
    <xf numFmtId="0" fontId="6" fillId="0" borderId="0" xfId="3" applyFont="1" applyFill="1" applyBorder="1" applyAlignment="1"/>
    <xf numFmtId="0" fontId="2" fillId="0" borderId="0" xfId="0" applyFont="1" applyFill="1" applyBorder="1" applyAlignment="1"/>
    <xf numFmtId="0" fontId="4" fillId="0" borderId="5" xfId="0" applyFont="1" applyFill="1" applyBorder="1" applyAlignment="1"/>
    <xf numFmtId="44" fontId="6" fillId="0" borderId="0" xfId="2" applyFont="1" applyFill="1" applyBorder="1" applyAlignment="1">
      <alignment vertical="top"/>
    </xf>
    <xf numFmtId="3" fontId="6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6" xfId="0" applyFont="1" applyFill="1" applyBorder="1" applyAlignment="1"/>
    <xf numFmtId="0" fontId="4" fillId="0" borderId="5" xfId="0" applyFont="1" applyFill="1" applyBorder="1" applyAlignment="1">
      <alignment horizontal="left" vertical="top"/>
    </xf>
    <xf numFmtId="44" fontId="4" fillId="0" borderId="0" xfId="2" applyFont="1" applyFill="1" applyBorder="1" applyAlignment="1" applyProtection="1">
      <alignment vertical="top"/>
    </xf>
    <xf numFmtId="4" fontId="4" fillId="0" borderId="0" xfId="0" applyNumberFormat="1" applyFont="1" applyFill="1" applyBorder="1" applyAlignment="1" applyProtection="1">
      <alignment vertical="top"/>
    </xf>
    <xf numFmtId="4" fontId="2" fillId="0" borderId="0" xfId="0" applyNumberFormat="1" applyFont="1" applyFill="1" applyBorder="1" applyAlignment="1">
      <alignment vertical="top"/>
    </xf>
    <xf numFmtId="3" fontId="4" fillId="0" borderId="0" xfId="0" applyNumberFormat="1" applyFont="1" applyFill="1" applyBorder="1" applyAlignment="1" applyProtection="1">
      <alignment vertical="top"/>
    </xf>
    <xf numFmtId="0" fontId="6" fillId="0" borderId="5" xfId="0" applyFont="1" applyFill="1" applyBorder="1" applyAlignment="1">
      <alignment horizontal="left" vertical="top"/>
    </xf>
    <xf numFmtId="44" fontId="6" fillId="0" borderId="0" xfId="2" applyFont="1" applyFill="1" applyBorder="1" applyAlignment="1" applyProtection="1">
      <alignment vertical="top"/>
      <protection locked="0"/>
    </xf>
    <xf numFmtId="4" fontId="6" fillId="0" borderId="0" xfId="1" applyNumberFormat="1" applyFont="1" applyFill="1" applyBorder="1" applyAlignment="1" applyProtection="1">
      <alignment vertical="top"/>
      <protection locked="0"/>
    </xf>
    <xf numFmtId="3" fontId="6" fillId="0" borderId="0" xfId="1" applyNumberFormat="1" applyFont="1" applyFill="1" applyBorder="1" applyAlignment="1" applyProtection="1">
      <alignment vertical="top"/>
      <protection locked="0"/>
    </xf>
    <xf numFmtId="3" fontId="9" fillId="0" borderId="0" xfId="0" applyNumberFormat="1" applyFont="1" applyFill="1" applyBorder="1" applyAlignment="1">
      <alignment vertical="top"/>
    </xf>
    <xf numFmtId="44" fontId="9" fillId="0" borderId="0" xfId="2" applyFont="1" applyFill="1" applyBorder="1" applyAlignment="1">
      <alignment vertical="top"/>
    </xf>
    <xf numFmtId="4" fontId="9" fillId="0" borderId="0" xfId="0" applyNumberFormat="1" applyFont="1" applyFill="1" applyBorder="1" applyAlignment="1">
      <alignment vertical="top"/>
    </xf>
    <xf numFmtId="0" fontId="12" fillId="0" borderId="0" xfId="0" applyFont="1" applyFill="1"/>
    <xf numFmtId="4" fontId="6" fillId="0" borderId="0" xfId="0" applyNumberFormat="1" applyFont="1" applyFill="1" applyBorder="1" applyAlignment="1" applyProtection="1">
      <alignment vertical="top"/>
      <protection locked="0"/>
    </xf>
    <xf numFmtId="0" fontId="6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/>
    </xf>
    <xf numFmtId="4" fontId="6" fillId="0" borderId="0" xfId="0" applyNumberFormat="1" applyFont="1" applyFill="1" applyBorder="1" applyAlignment="1">
      <alignment vertical="top"/>
    </xf>
    <xf numFmtId="0" fontId="10" fillId="0" borderId="5" xfId="0" applyFont="1" applyFill="1" applyBorder="1" applyAlignment="1">
      <alignment horizontal="left" vertical="top"/>
    </xf>
    <xf numFmtId="44" fontId="10" fillId="0" borderId="0" xfId="2" applyFont="1" applyFill="1" applyBorder="1" applyAlignment="1" applyProtection="1">
      <alignment vertical="top"/>
    </xf>
    <xf numFmtId="4" fontId="10" fillId="0" borderId="0" xfId="0" applyNumberFormat="1" applyFont="1" applyFill="1" applyBorder="1" applyAlignment="1" applyProtection="1">
      <alignment vertical="top"/>
    </xf>
    <xf numFmtId="4" fontId="11" fillId="0" borderId="0" xfId="0" applyNumberFormat="1" applyFont="1" applyFill="1" applyBorder="1" applyAlignment="1">
      <alignment vertical="top"/>
    </xf>
    <xf numFmtId="3" fontId="4" fillId="0" borderId="0" xfId="1" applyNumberFormat="1" applyFont="1" applyFill="1" applyBorder="1" applyAlignment="1" applyProtection="1">
      <alignment vertical="top"/>
    </xf>
    <xf numFmtId="0" fontId="2" fillId="0" borderId="5" xfId="0" applyFont="1" applyFill="1" applyBorder="1"/>
    <xf numFmtId="4" fontId="4" fillId="0" borderId="0" xfId="0" applyNumberFormat="1" applyFont="1" applyFill="1" applyBorder="1" applyAlignment="1">
      <alignment vertical="top" wrapText="1"/>
    </xf>
    <xf numFmtId="44" fontId="1" fillId="0" borderId="0" xfId="2" applyFont="1" applyFill="1"/>
    <xf numFmtId="3" fontId="10" fillId="0" borderId="0" xfId="1" applyNumberFormat="1" applyFont="1" applyFill="1" applyBorder="1" applyAlignment="1" applyProtection="1">
      <alignment vertical="top"/>
    </xf>
    <xf numFmtId="4" fontId="10" fillId="0" borderId="0" xfId="0" applyNumberFormat="1" applyFont="1" applyFill="1" applyBorder="1" applyAlignment="1">
      <alignment vertical="top" wrapText="1"/>
    </xf>
    <xf numFmtId="0" fontId="2" fillId="0" borderId="7" xfId="0" applyFont="1" applyFill="1" applyBorder="1"/>
    <xf numFmtId="0" fontId="2" fillId="0" borderId="1" xfId="0" applyFont="1" applyFill="1" applyBorder="1"/>
    <xf numFmtId="0" fontId="2" fillId="0" borderId="8" xfId="0" applyFont="1" applyFill="1" applyBorder="1"/>
    <xf numFmtId="0" fontId="6" fillId="0" borderId="1" xfId="0" applyFont="1" applyFill="1" applyBorder="1" applyAlignment="1">
      <alignment vertical="top"/>
    </xf>
    <xf numFmtId="0" fontId="6" fillId="0" borderId="1" xfId="0" applyFont="1" applyFill="1" applyBorder="1"/>
    <xf numFmtId="43" fontId="6" fillId="0" borderId="1" xfId="1" applyFont="1" applyFill="1" applyBorder="1"/>
    <xf numFmtId="0" fontId="6" fillId="0" borderId="0" xfId="0" applyFont="1" applyFill="1" applyBorder="1" applyAlignment="1" applyProtection="1">
      <protection locked="0"/>
    </xf>
    <xf numFmtId="2" fontId="6" fillId="0" borderId="0" xfId="1" applyNumberFormat="1" applyFont="1" applyFill="1" applyBorder="1"/>
    <xf numFmtId="0" fontId="6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protection locked="0"/>
    </xf>
    <xf numFmtId="2" fontId="6" fillId="0" borderId="0" xfId="1" applyNumberFormat="1" applyFont="1" applyFill="1" applyBorder="1" applyAlignment="1">
      <alignment vertical="top"/>
    </xf>
    <xf numFmtId="0" fontId="2" fillId="0" borderId="9" xfId="0" applyFont="1" applyFill="1" applyBorder="1"/>
    <xf numFmtId="44" fontId="4" fillId="0" borderId="6" xfId="2" applyFont="1" applyFill="1" applyBorder="1" applyAlignment="1" applyProtection="1">
      <alignment vertical="top"/>
    </xf>
    <xf numFmtId="44" fontId="6" fillId="0" borderId="6" xfId="2" applyFont="1" applyFill="1" applyBorder="1" applyAlignment="1" applyProtection="1">
      <alignment vertical="top"/>
      <protection locked="0"/>
    </xf>
    <xf numFmtId="44" fontId="9" fillId="0" borderId="6" xfId="2" applyFont="1" applyFill="1" applyBorder="1" applyAlignment="1">
      <alignment vertical="top"/>
    </xf>
    <xf numFmtId="0" fontId="0" fillId="0" borderId="6" xfId="0" applyFill="1" applyBorder="1"/>
    <xf numFmtId="44" fontId="6" fillId="0" borderId="6" xfId="2" applyFont="1" applyFill="1" applyBorder="1" applyAlignment="1">
      <alignment vertical="top"/>
    </xf>
    <xf numFmtId="44" fontId="10" fillId="0" borderId="6" xfId="2" applyFont="1" applyFill="1" applyBorder="1" applyAlignment="1" applyProtection="1">
      <alignment vertical="top"/>
    </xf>
    <xf numFmtId="4" fontId="2" fillId="0" borderId="6" xfId="0" applyNumberFormat="1" applyFont="1" applyFill="1" applyBorder="1" applyAlignment="1">
      <alignment vertical="top"/>
    </xf>
    <xf numFmtId="3" fontId="6" fillId="0" borderId="6" xfId="0" applyNumberFormat="1" applyFont="1" applyFill="1" applyBorder="1" applyAlignment="1">
      <alignment vertical="top"/>
    </xf>
    <xf numFmtId="44" fontId="1" fillId="0" borderId="6" xfId="2" applyFont="1" applyFill="1" applyBorder="1"/>
    <xf numFmtId="4" fontId="10" fillId="0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8" fillId="2" borderId="3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/>
    </xf>
    <xf numFmtId="44" fontId="0" fillId="0" borderId="0" xfId="0" applyNumberFormat="1" applyFill="1"/>
    <xf numFmtId="0" fontId="4" fillId="0" borderId="0" xfId="3" applyFont="1" applyFill="1" applyBorder="1" applyAlignment="1">
      <alignment horizontal="center"/>
    </xf>
    <xf numFmtId="0" fontId="4" fillId="0" borderId="1" xfId="0" applyNumberFormat="1" applyFont="1" applyFill="1" applyBorder="1" applyAlignment="1" applyProtection="1">
      <alignment horizontal="center"/>
      <protection locked="0"/>
    </xf>
    <xf numFmtId="0" fontId="8" fillId="2" borderId="3" xfId="3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4" fontId="4" fillId="0" borderId="0" xfId="0" applyNumberFormat="1" applyFont="1" applyFill="1" applyBorder="1" applyAlignment="1">
      <alignment vertical="top" wrapText="1"/>
    </xf>
    <xf numFmtId="4" fontId="6" fillId="0" borderId="0" xfId="0" applyNumberFormat="1" applyFont="1" applyFill="1" applyBorder="1" applyAlignment="1">
      <alignment horizontal="left" vertical="top" wrapText="1"/>
    </xf>
    <xf numFmtId="4" fontId="4" fillId="0" borderId="0" xfId="0" applyNumberFormat="1" applyFont="1" applyFill="1" applyBorder="1" applyAlignment="1">
      <alignment horizontal="left" vertical="top" wrapText="1"/>
    </xf>
    <xf numFmtId="4" fontId="10" fillId="0" borderId="0" xfId="0" applyNumberFormat="1" applyFont="1" applyFill="1" applyBorder="1" applyAlignment="1">
      <alignment horizontal="left" vertical="top" wrapText="1"/>
    </xf>
    <xf numFmtId="4" fontId="10" fillId="0" borderId="0" xfId="0" applyNumberFormat="1" applyFont="1" applyFill="1" applyBorder="1" applyAlignment="1">
      <alignment vertical="top" wrapText="1"/>
    </xf>
    <xf numFmtId="0" fontId="6" fillId="0" borderId="0" xfId="0" applyFont="1" applyFill="1" applyBorder="1" applyAlignment="1" applyProtection="1">
      <alignment horizontal="center" vertical="top" wrapText="1"/>
      <protection locked="0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zoomScaleNormal="100" workbookViewId="0"/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79" t="s">
        <v>0</v>
      </c>
      <c r="E2" s="79"/>
      <c r="F2" s="79"/>
      <c r="G2" s="79"/>
      <c r="H2" s="7"/>
      <c r="I2" s="7"/>
      <c r="J2" s="5"/>
    </row>
    <row r="3" spans="1:10" x14ac:dyDescent="0.25">
      <c r="A3" s="5"/>
      <c r="B3" s="5"/>
      <c r="C3" s="8"/>
      <c r="D3" s="79" t="s">
        <v>1</v>
      </c>
      <c r="E3" s="79"/>
      <c r="F3" s="79"/>
      <c r="G3" s="79"/>
      <c r="H3" s="8"/>
      <c r="I3" s="8"/>
      <c r="J3" s="5"/>
    </row>
    <row r="4" spans="1:10" x14ac:dyDescent="0.25">
      <c r="A4" s="5"/>
      <c r="B4" s="5"/>
      <c r="C4" s="8"/>
      <c r="D4" s="79" t="s">
        <v>75</v>
      </c>
      <c r="E4" s="79"/>
      <c r="F4" s="79"/>
      <c r="G4" s="79"/>
      <c r="H4" s="8"/>
      <c r="I4" s="8"/>
      <c r="J4" s="5"/>
    </row>
    <row r="5" spans="1:10" x14ac:dyDescent="0.25">
      <c r="A5" s="5"/>
      <c r="B5" s="5"/>
      <c r="C5" s="8"/>
      <c r="D5" s="79" t="s">
        <v>2</v>
      </c>
      <c r="E5" s="79"/>
      <c r="F5" s="79"/>
      <c r="G5" s="79"/>
      <c r="H5" s="8"/>
      <c r="I5" s="8"/>
      <c r="J5" s="5"/>
    </row>
    <row r="6" spans="1:10" x14ac:dyDescent="0.25">
      <c r="A6" s="5"/>
      <c r="B6" s="77"/>
      <c r="C6" s="77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77"/>
      <c r="C7" s="11" t="s">
        <v>3</v>
      </c>
      <c r="D7" s="80" t="s">
        <v>4</v>
      </c>
      <c r="E7" s="80"/>
      <c r="F7" s="80"/>
      <c r="G7" s="80"/>
      <c r="H7" s="80"/>
      <c r="I7" s="6"/>
      <c r="J7" s="5"/>
    </row>
    <row r="8" spans="1:10" x14ac:dyDescent="0.25">
      <c r="A8" s="5"/>
      <c r="B8" s="77"/>
      <c r="C8" s="77"/>
      <c r="D8" s="77"/>
      <c r="E8" s="77"/>
      <c r="F8" s="77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81" t="s">
        <v>5</v>
      </c>
      <c r="D10" s="81"/>
      <c r="E10" s="2">
        <v>2020</v>
      </c>
      <c r="F10" s="2">
        <v>2013</v>
      </c>
      <c r="G10" s="76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82" t="s">
        <v>6</v>
      </c>
      <c r="D12" s="82"/>
      <c r="E12" s="20"/>
      <c r="F12" s="21"/>
      <c r="G12" s="22"/>
      <c r="H12" s="21"/>
      <c r="I12" s="23"/>
    </row>
    <row r="13" spans="1:10" s="5" customFormat="1" x14ac:dyDescent="0.25">
      <c r="B13" s="24"/>
      <c r="C13" s="83" t="s">
        <v>8</v>
      </c>
      <c r="D13" s="83"/>
      <c r="E13" s="25">
        <f>SUM(E14:E20)</f>
        <v>937367.44000000006</v>
      </c>
      <c r="F13" s="26">
        <v>0</v>
      </c>
      <c r="G13" s="25"/>
      <c r="H13" s="28">
        <v>0</v>
      </c>
      <c r="I13" s="64">
        <f>SUM(I14:I20)</f>
        <v>963227.75</v>
      </c>
    </row>
    <row r="14" spans="1:10" s="5" customFormat="1" x14ac:dyDescent="0.25">
      <c r="B14" s="29"/>
      <c r="C14" s="84" t="s">
        <v>10</v>
      </c>
      <c r="D14" s="84"/>
      <c r="E14" s="30">
        <v>0</v>
      </c>
      <c r="F14" s="31">
        <v>696175079.65999997</v>
      </c>
      <c r="G14" s="27"/>
      <c r="H14" s="32">
        <v>3882024702.8499999</v>
      </c>
      <c r="I14" s="65">
        <v>0</v>
      </c>
    </row>
    <row r="15" spans="1:10" s="5" customFormat="1" x14ac:dyDescent="0.25">
      <c r="B15" s="29"/>
      <c r="C15" s="84" t="s">
        <v>12</v>
      </c>
      <c r="D15" s="84"/>
      <c r="E15" s="30">
        <v>0</v>
      </c>
      <c r="F15" s="31">
        <v>0</v>
      </c>
      <c r="G15" s="27"/>
      <c r="H15" s="32">
        <v>218818669.88</v>
      </c>
      <c r="I15" s="65">
        <v>0</v>
      </c>
    </row>
    <row r="16" spans="1:10" s="5" customFormat="1" x14ac:dyDescent="0.25">
      <c r="B16" s="29"/>
      <c r="C16" s="84" t="s">
        <v>14</v>
      </c>
      <c r="D16" s="84"/>
      <c r="E16" s="30">
        <v>0</v>
      </c>
      <c r="F16" s="31">
        <v>0</v>
      </c>
      <c r="G16" s="27"/>
      <c r="H16" s="32">
        <v>438000339.68000001</v>
      </c>
      <c r="I16" s="65">
        <v>0</v>
      </c>
    </row>
    <row r="17" spans="2:9" s="5" customFormat="1" x14ac:dyDescent="0.25">
      <c r="B17" s="29"/>
      <c r="C17" s="84" t="s">
        <v>16</v>
      </c>
      <c r="D17" s="84"/>
      <c r="E17" s="30">
        <v>0</v>
      </c>
      <c r="F17" s="31">
        <v>243064409.36000001</v>
      </c>
      <c r="G17" s="27"/>
      <c r="H17" s="33"/>
      <c r="I17" s="65">
        <v>0</v>
      </c>
    </row>
    <row r="18" spans="2:9" s="5" customFormat="1" x14ac:dyDescent="0.25">
      <c r="B18" s="29"/>
      <c r="C18" s="84" t="s">
        <v>61</v>
      </c>
      <c r="D18" s="84"/>
      <c r="E18" s="30">
        <v>546.17999999999995</v>
      </c>
      <c r="F18" s="31">
        <v>25014355.379999999</v>
      </c>
      <c r="G18" s="27"/>
      <c r="H18" s="28">
        <v>0</v>
      </c>
      <c r="I18" s="65">
        <v>0</v>
      </c>
    </row>
    <row r="19" spans="2:9" s="5" customFormat="1" x14ac:dyDescent="0.25">
      <c r="B19" s="29"/>
      <c r="C19" s="84" t="s">
        <v>62</v>
      </c>
      <c r="D19" s="84"/>
      <c r="E19" s="30">
        <v>0</v>
      </c>
      <c r="F19" s="31">
        <v>165777448.36000001</v>
      </c>
      <c r="G19" s="27"/>
      <c r="H19" s="32">
        <v>4133822907.29</v>
      </c>
      <c r="I19" s="65">
        <v>0</v>
      </c>
    </row>
    <row r="20" spans="2:9" s="5" customFormat="1" x14ac:dyDescent="0.25">
      <c r="B20" s="29"/>
      <c r="C20" s="84" t="s">
        <v>60</v>
      </c>
      <c r="D20" s="84"/>
      <c r="E20" s="30">
        <v>936821.26</v>
      </c>
      <c r="F20" s="31">
        <v>0</v>
      </c>
      <c r="G20" s="27"/>
      <c r="H20" s="32">
        <v>281722275.99000001</v>
      </c>
      <c r="I20" s="65">
        <v>963227.75</v>
      </c>
    </row>
    <row r="21" spans="2:9" s="5" customFormat="1" x14ac:dyDescent="0.25">
      <c r="B21" s="29"/>
      <c r="C21" s="84"/>
      <c r="D21" s="84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85" t="s">
        <v>63</v>
      </c>
      <c r="D22" s="85"/>
      <c r="E22" s="25">
        <f>E26+E28</f>
        <v>537849</v>
      </c>
      <c r="F22" s="35"/>
      <c r="G22" s="27"/>
      <c r="H22" s="32">
        <v>0</v>
      </c>
      <c r="I22" s="64">
        <f>I26+I28</f>
        <v>702941</v>
      </c>
    </row>
    <row r="23" spans="2:9" s="5" customFormat="1" x14ac:dyDescent="0.25">
      <c r="B23" s="24"/>
      <c r="C23" s="36" t="s">
        <v>64</v>
      </c>
      <c r="D23" s="36"/>
      <c r="E23" s="25"/>
      <c r="F23" s="26"/>
      <c r="G23" s="27"/>
      <c r="H23" s="32"/>
      <c r="I23" s="64"/>
    </row>
    <row r="24" spans="2:9" s="5" customFormat="1" x14ac:dyDescent="0.25">
      <c r="B24" s="24"/>
      <c r="C24" s="36" t="s">
        <v>65</v>
      </c>
      <c r="D24" s="36"/>
      <c r="E24" s="25"/>
      <c r="F24" s="26"/>
      <c r="G24" s="27"/>
      <c r="H24" s="32"/>
      <c r="I24" s="64"/>
    </row>
    <row r="25" spans="2:9" s="5" customFormat="1" x14ac:dyDescent="0.25">
      <c r="B25" s="24"/>
      <c r="C25" s="36" t="s">
        <v>66</v>
      </c>
      <c r="D25" s="36"/>
      <c r="E25" s="25"/>
      <c r="F25" s="26"/>
      <c r="G25" s="27"/>
      <c r="H25" s="32"/>
      <c r="I25" s="64"/>
    </row>
    <row r="26" spans="2:9" s="5" customFormat="1" x14ac:dyDescent="0.25">
      <c r="B26" s="29"/>
      <c r="C26" s="84" t="s">
        <v>67</v>
      </c>
      <c r="D26" s="84"/>
      <c r="E26" s="30">
        <v>0</v>
      </c>
      <c r="F26" s="37">
        <v>11008332259</v>
      </c>
      <c r="G26" s="27"/>
      <c r="H26" s="32">
        <v>0</v>
      </c>
      <c r="I26" s="65">
        <v>0</v>
      </c>
    </row>
    <row r="27" spans="2:9" s="5" customFormat="1" x14ac:dyDescent="0.25">
      <c r="B27" s="29"/>
      <c r="C27" s="84" t="s">
        <v>68</v>
      </c>
      <c r="D27" s="84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537849</v>
      </c>
      <c r="F28" s="35"/>
      <c r="G28" s="27"/>
      <c r="H28" s="32">
        <v>0</v>
      </c>
      <c r="I28" s="65">
        <f>SUM(I30:I31)</f>
        <v>702941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v>488599</v>
      </c>
      <c r="F30" s="35"/>
      <c r="G30" s="27"/>
      <c r="H30" s="32"/>
      <c r="I30" s="65">
        <v>590240</v>
      </c>
    </row>
    <row r="31" spans="2:9" s="5" customFormat="1" x14ac:dyDescent="0.25">
      <c r="B31" s="24"/>
      <c r="C31" s="38" t="s">
        <v>74</v>
      </c>
      <c r="D31" s="38"/>
      <c r="E31" s="30">
        <v>49250</v>
      </c>
      <c r="F31" s="35"/>
      <c r="G31" s="27"/>
      <c r="H31" s="32"/>
      <c r="I31" s="65">
        <v>112701</v>
      </c>
    </row>
    <row r="32" spans="2:9" s="5" customFormat="1" x14ac:dyDescent="0.25">
      <c r="B32" s="29"/>
      <c r="C32" s="83" t="s">
        <v>26</v>
      </c>
      <c r="D32" s="83"/>
      <c r="E32" s="25">
        <f>SUM(E33:E37)</f>
        <v>36.79</v>
      </c>
      <c r="F32" s="26">
        <v>0</v>
      </c>
      <c r="G32" s="27"/>
      <c r="H32" s="32">
        <v>0</v>
      </c>
      <c r="I32" s="64">
        <f>SUM(I33:I37)</f>
        <v>1143.4100000000001</v>
      </c>
    </row>
    <row r="33" spans="2:9" s="5" customFormat="1" x14ac:dyDescent="0.25">
      <c r="B33" s="29"/>
      <c r="C33" s="84" t="s">
        <v>28</v>
      </c>
      <c r="D33" s="84"/>
      <c r="E33" s="30">
        <v>0</v>
      </c>
      <c r="F33" s="31">
        <v>6110643.3700000001</v>
      </c>
      <c r="G33" s="27"/>
      <c r="H33" s="33"/>
      <c r="I33" s="65">
        <v>737.62</v>
      </c>
    </row>
    <row r="34" spans="2:9" s="5" customFormat="1" x14ac:dyDescent="0.25">
      <c r="B34" s="29"/>
      <c r="C34" s="84" t="s">
        <v>29</v>
      </c>
      <c r="D34" s="84"/>
      <c r="E34" s="30">
        <v>0</v>
      </c>
      <c r="F34" s="31">
        <v>0</v>
      </c>
      <c r="G34" s="27"/>
      <c r="H34" s="28">
        <v>0</v>
      </c>
      <c r="I34" s="65">
        <v>0</v>
      </c>
    </row>
    <row r="35" spans="2:9" s="5" customFormat="1" x14ac:dyDescent="0.25">
      <c r="B35" s="29"/>
      <c r="C35" s="84" t="s">
        <v>31</v>
      </c>
      <c r="D35" s="84"/>
      <c r="E35" s="30">
        <v>0</v>
      </c>
      <c r="F35" s="31">
        <v>0</v>
      </c>
      <c r="G35" s="27"/>
      <c r="H35" s="32">
        <v>1197759266.0699999</v>
      </c>
      <c r="I35" s="65">
        <v>0</v>
      </c>
    </row>
    <row r="36" spans="2:9" s="5" customFormat="1" x14ac:dyDescent="0.25">
      <c r="B36" s="29"/>
      <c r="C36" s="84" t="s">
        <v>33</v>
      </c>
      <c r="D36" s="84"/>
      <c r="E36" s="30">
        <v>0</v>
      </c>
      <c r="F36" s="31">
        <v>0</v>
      </c>
      <c r="G36" s="27"/>
      <c r="H36" s="32">
        <v>1147351092</v>
      </c>
      <c r="I36" s="65">
        <v>0</v>
      </c>
    </row>
    <row r="37" spans="2:9" s="5" customFormat="1" x14ac:dyDescent="0.25">
      <c r="B37" s="29"/>
      <c r="C37" s="84" t="s">
        <v>35</v>
      </c>
      <c r="D37" s="84"/>
      <c r="E37" s="30">
        <v>36.79</v>
      </c>
      <c r="F37" s="31">
        <v>286891458</v>
      </c>
      <c r="G37" s="27"/>
      <c r="H37" s="32">
        <v>37649777.600000001</v>
      </c>
      <c r="I37" s="65">
        <v>405.79</v>
      </c>
    </row>
    <row r="38" spans="2:9" s="5" customFormat="1" x14ac:dyDescent="0.25">
      <c r="B38" s="24"/>
      <c r="C38" s="75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86" t="s">
        <v>37</v>
      </c>
      <c r="D39" s="86"/>
      <c r="E39" s="43">
        <f>E13+E22+E32</f>
        <v>1475253.23</v>
      </c>
      <c r="F39" s="44">
        <v>0</v>
      </c>
      <c r="G39" s="45"/>
      <c r="H39" s="46">
        <v>0</v>
      </c>
      <c r="I39" s="69">
        <f>I13+I22+I32</f>
        <v>1667312.16</v>
      </c>
    </row>
    <row r="40" spans="2:9" s="5" customFormat="1" x14ac:dyDescent="0.25">
      <c r="B40" s="24"/>
      <c r="C40" s="86"/>
      <c r="D40" s="86"/>
      <c r="E40" s="20"/>
      <c r="F40" s="41">
        <f>SUM(F14:F39)</f>
        <v>13166598539.960001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82" t="s">
        <v>7</v>
      </c>
      <c r="D42" s="82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87" t="s">
        <v>9</v>
      </c>
      <c r="D43" s="87"/>
      <c r="E43" s="25">
        <f>SUM(E44:E46)</f>
        <v>1223363.8999999999</v>
      </c>
      <c r="F43" s="27"/>
      <c r="G43" s="27"/>
      <c r="H43" s="32">
        <v>0</v>
      </c>
      <c r="I43" s="64">
        <f>SUM(I44:I46)</f>
        <v>1500823.09</v>
      </c>
    </row>
    <row r="44" spans="2:9" s="5" customFormat="1" x14ac:dyDescent="0.25">
      <c r="B44" s="47"/>
      <c r="C44" s="88" t="s">
        <v>11</v>
      </c>
      <c r="D44" s="88"/>
      <c r="E44" s="30">
        <v>439978.95</v>
      </c>
      <c r="F44" s="27"/>
      <c r="G44" s="27"/>
      <c r="H44" s="32">
        <v>0</v>
      </c>
      <c r="I44" s="65">
        <v>608206.02</v>
      </c>
    </row>
    <row r="45" spans="2:9" s="5" customFormat="1" x14ac:dyDescent="0.25">
      <c r="B45" s="47"/>
      <c r="C45" s="88" t="s">
        <v>13</v>
      </c>
      <c r="D45" s="88"/>
      <c r="E45" s="30">
        <v>609913.23</v>
      </c>
      <c r="F45" s="27"/>
      <c r="G45" s="27"/>
      <c r="H45" s="33"/>
      <c r="I45" s="65">
        <v>666958.75</v>
      </c>
    </row>
    <row r="46" spans="2:9" s="5" customFormat="1" x14ac:dyDescent="0.25">
      <c r="B46" s="47"/>
      <c r="C46" s="88" t="s">
        <v>15</v>
      </c>
      <c r="D46" s="88"/>
      <c r="E46" s="30">
        <v>173471.72</v>
      </c>
      <c r="F46" s="27"/>
      <c r="G46" s="27"/>
      <c r="H46" s="46">
        <v>0</v>
      </c>
      <c r="I46" s="65">
        <v>225658.32</v>
      </c>
    </row>
    <row r="47" spans="2:9" s="5" customFormat="1" x14ac:dyDescent="0.25">
      <c r="B47" s="47"/>
      <c r="C47" s="74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87" t="s">
        <v>17</v>
      </c>
      <c r="D48" s="87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88" t="s">
        <v>18</v>
      </c>
      <c r="D49" s="88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88" t="s">
        <v>19</v>
      </c>
      <c r="D50" s="88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88" t="s">
        <v>20</v>
      </c>
      <c r="D51" s="88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88" t="s">
        <v>21</v>
      </c>
      <c r="D52" s="88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88" t="s">
        <v>22</v>
      </c>
      <c r="D53" s="88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88" t="s">
        <v>23</v>
      </c>
      <c r="D54" s="88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88" t="s">
        <v>24</v>
      </c>
      <c r="D55" s="88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88" t="s">
        <v>25</v>
      </c>
      <c r="D56" s="88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88" t="s">
        <v>27</v>
      </c>
      <c r="D57" s="88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74"/>
      <c r="D58" s="41"/>
      <c r="E58" s="34"/>
      <c r="F58" s="27"/>
      <c r="G58" s="27"/>
      <c r="H58" s="33">
        <f>SUM(H14:H57)</f>
        <v>11679790166.610001</v>
      </c>
      <c r="I58" s="66"/>
    </row>
    <row r="59" spans="2:9" s="5" customFormat="1" x14ac:dyDescent="0.25">
      <c r="B59" s="47"/>
      <c r="C59" s="89" t="s">
        <v>30</v>
      </c>
      <c r="D59" s="89"/>
      <c r="E59" s="49"/>
      <c r="F59" s="27"/>
      <c r="G59" s="27"/>
      <c r="H59" s="50">
        <f>F40-H58</f>
        <v>1486808373.3500004</v>
      </c>
      <c r="I59" s="72"/>
    </row>
    <row r="60" spans="2:9" s="5" customFormat="1" x14ac:dyDescent="0.25">
      <c r="B60" s="47"/>
      <c r="C60" s="88" t="s">
        <v>32</v>
      </c>
      <c r="D60" s="88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88" t="s">
        <v>34</v>
      </c>
      <c r="D61" s="88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88" t="s">
        <v>36</v>
      </c>
      <c r="D62" s="88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74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87" t="s">
        <v>38</v>
      </c>
      <c r="D64" s="87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88" t="s">
        <v>39</v>
      </c>
      <c r="D65" s="88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88" t="s">
        <v>40</v>
      </c>
      <c r="D66" s="88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88" t="s">
        <v>41</v>
      </c>
      <c r="D67" s="88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88" t="s">
        <v>42</v>
      </c>
      <c r="D68" s="88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88" t="s">
        <v>43</v>
      </c>
      <c r="D69" s="88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74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89" t="s">
        <v>44</v>
      </c>
      <c r="D71" s="89"/>
      <c r="E71" s="25">
        <f>SUM(E72:E77)</f>
        <v>13169.77</v>
      </c>
      <c r="F71" s="27"/>
      <c r="G71" s="27"/>
      <c r="H71" s="50"/>
      <c r="I71" s="64">
        <f>SUM(I72:I77)</f>
        <v>18350.419999999998</v>
      </c>
    </row>
    <row r="72" spans="2:9" s="5" customFormat="1" x14ac:dyDescent="0.25">
      <c r="B72" s="47"/>
      <c r="C72" s="88" t="s">
        <v>45</v>
      </c>
      <c r="D72" s="88"/>
      <c r="E72" s="30">
        <v>13169.77</v>
      </c>
      <c r="F72" s="27"/>
      <c r="G72" s="27"/>
      <c r="H72" s="50"/>
      <c r="I72" s="65">
        <v>18350.419999999998</v>
      </c>
    </row>
    <row r="73" spans="2:9" s="5" customFormat="1" x14ac:dyDescent="0.25">
      <c r="B73" s="47"/>
      <c r="C73" s="88" t="s">
        <v>46</v>
      </c>
      <c r="D73" s="88"/>
      <c r="E73" s="30">
        <v>0</v>
      </c>
      <c r="F73" s="27"/>
      <c r="G73" s="27"/>
      <c r="H73" s="50"/>
      <c r="I73" s="65">
        <v>0</v>
      </c>
    </row>
    <row r="74" spans="2:9" s="5" customFormat="1" x14ac:dyDescent="0.25">
      <c r="B74" s="47"/>
      <c r="C74" s="88" t="s">
        <v>47</v>
      </c>
      <c r="D74" s="88"/>
      <c r="E74" s="30">
        <v>0</v>
      </c>
      <c r="F74" s="27"/>
      <c r="G74" s="27"/>
      <c r="H74" s="50"/>
      <c r="I74" s="65">
        <v>0</v>
      </c>
    </row>
    <row r="75" spans="2:9" s="5" customFormat="1" x14ac:dyDescent="0.25">
      <c r="B75" s="47"/>
      <c r="C75" s="88" t="s">
        <v>48</v>
      </c>
      <c r="D75" s="88"/>
      <c r="E75" s="30">
        <v>0</v>
      </c>
      <c r="F75" s="27"/>
      <c r="G75" s="27"/>
      <c r="H75" s="50"/>
      <c r="I75" s="65">
        <v>0</v>
      </c>
    </row>
    <row r="76" spans="2:9" s="5" customFormat="1" x14ac:dyDescent="0.25">
      <c r="B76" s="47"/>
      <c r="C76" s="88" t="s">
        <v>49</v>
      </c>
      <c r="D76" s="88"/>
      <c r="E76" s="30">
        <v>0</v>
      </c>
      <c r="F76" s="27"/>
      <c r="G76" s="27"/>
      <c r="H76" s="50"/>
      <c r="I76" s="65">
        <v>0</v>
      </c>
    </row>
    <row r="77" spans="2:9" s="5" customFormat="1" x14ac:dyDescent="0.25">
      <c r="B77" s="47"/>
      <c r="C77" s="88" t="s">
        <v>50</v>
      </c>
      <c r="D77" s="88"/>
      <c r="E77" s="30">
        <v>0</v>
      </c>
      <c r="F77" s="27"/>
      <c r="G77" s="27"/>
      <c r="H77" s="50"/>
      <c r="I77" s="65">
        <v>0</v>
      </c>
    </row>
    <row r="78" spans="2:9" s="5" customFormat="1" x14ac:dyDescent="0.25">
      <c r="B78" s="47"/>
      <c r="C78" s="74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89" t="s">
        <v>51</v>
      </c>
      <c r="D79" s="89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88" t="s">
        <v>52</v>
      </c>
      <c r="D80" s="88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74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90" t="s">
        <v>53</v>
      </c>
      <c r="D82" s="90"/>
      <c r="E82" s="43">
        <f>E43+E71</f>
        <v>1236533.67</v>
      </c>
      <c r="F82" s="27"/>
      <c r="G82" s="27"/>
      <c r="H82" s="50"/>
      <c r="I82" s="69">
        <f>I71+I43</f>
        <v>1519173.51</v>
      </c>
    </row>
    <row r="83" spans="1:9" s="5" customFormat="1" x14ac:dyDescent="0.25">
      <c r="B83" s="47"/>
      <c r="C83" s="73"/>
      <c r="D83" s="73"/>
      <c r="E83" s="34"/>
      <c r="F83" s="27"/>
      <c r="G83" s="27"/>
      <c r="H83" s="50"/>
      <c r="I83" s="66"/>
    </row>
    <row r="84" spans="1:9" s="5" customFormat="1" x14ac:dyDescent="0.25">
      <c r="B84" s="47"/>
      <c r="C84" s="91" t="s">
        <v>54</v>
      </c>
      <c r="D84" s="91"/>
      <c r="E84" s="43">
        <f>E39-E82</f>
        <v>238719.56000000006</v>
      </c>
      <c r="F84" s="27"/>
      <c r="G84" s="27"/>
      <c r="H84" s="50"/>
      <c r="I84" s="69">
        <f>I39-I82</f>
        <v>148138.64999999991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/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92" t="s">
        <v>59</v>
      </c>
      <c r="C94" s="92"/>
      <c r="D94" s="62"/>
      <c r="E94" s="92" t="s">
        <v>71</v>
      </c>
      <c r="F94" s="92"/>
      <c r="G94" s="92"/>
      <c r="H94" s="92"/>
      <c r="I94" s="92"/>
    </row>
    <row r="95" spans="1:9" s="5" customFormat="1" x14ac:dyDescent="0.25"/>
    <row r="96" spans="1:9" s="5" customFormat="1" x14ac:dyDescent="0.25"/>
  </sheetData>
  <mergeCells count="65">
    <mergeCell ref="C80:D80"/>
    <mergeCell ref="C82:D82"/>
    <mergeCell ref="C84:D84"/>
    <mergeCell ref="B94:C94"/>
    <mergeCell ref="E94:I94"/>
    <mergeCell ref="C62:D62"/>
    <mergeCell ref="C64:D64"/>
    <mergeCell ref="C65:D65"/>
    <mergeCell ref="C79:D79"/>
    <mergeCell ref="C66:D66"/>
    <mergeCell ref="C67:D67"/>
    <mergeCell ref="C68:D68"/>
    <mergeCell ref="C69:D69"/>
    <mergeCell ref="C71:D71"/>
    <mergeCell ref="C72:D72"/>
    <mergeCell ref="C73:D73"/>
    <mergeCell ref="C74:D74"/>
    <mergeCell ref="C75:D75"/>
    <mergeCell ref="C76:D76"/>
    <mergeCell ref="C77:D77"/>
    <mergeCell ref="C56:D56"/>
    <mergeCell ref="C57:D57"/>
    <mergeCell ref="C59:D59"/>
    <mergeCell ref="C60:D60"/>
    <mergeCell ref="C61:D61"/>
    <mergeCell ref="C51:D51"/>
    <mergeCell ref="C52:D52"/>
    <mergeCell ref="C53:D53"/>
    <mergeCell ref="C54:D54"/>
    <mergeCell ref="C55:D55"/>
    <mergeCell ref="C45:D45"/>
    <mergeCell ref="C46:D46"/>
    <mergeCell ref="C48:D48"/>
    <mergeCell ref="C49:D49"/>
    <mergeCell ref="C50:D50"/>
    <mergeCell ref="C39:D39"/>
    <mergeCell ref="C40:D40"/>
    <mergeCell ref="C42:D42"/>
    <mergeCell ref="C43:D43"/>
    <mergeCell ref="C44:D44"/>
    <mergeCell ref="C33:D33"/>
    <mergeCell ref="C34:D34"/>
    <mergeCell ref="C35:D35"/>
    <mergeCell ref="C36:D36"/>
    <mergeCell ref="C37:D37"/>
    <mergeCell ref="C21:D21"/>
    <mergeCell ref="C22:D22"/>
    <mergeCell ref="C26:D26"/>
    <mergeCell ref="C27:D27"/>
    <mergeCell ref="C32:D32"/>
    <mergeCell ref="C16:D16"/>
    <mergeCell ref="C17:D17"/>
    <mergeCell ref="C18:D18"/>
    <mergeCell ref="C19:D19"/>
    <mergeCell ref="C20:D20"/>
    <mergeCell ref="C10:D10"/>
    <mergeCell ref="C12:D12"/>
    <mergeCell ref="C13:D13"/>
    <mergeCell ref="C14:D14"/>
    <mergeCell ref="C15:D15"/>
    <mergeCell ref="D2:G2"/>
    <mergeCell ref="D3:G3"/>
    <mergeCell ref="D4:G4"/>
    <mergeCell ref="D5:G5"/>
    <mergeCell ref="D7:H7"/>
  </mergeCells>
  <pageMargins left="0.7" right="0.7" top="0.75" bottom="0.7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zoomScaleNormal="100" workbookViewId="0"/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79" t="s">
        <v>77</v>
      </c>
      <c r="E2" s="79"/>
      <c r="F2" s="79"/>
      <c r="G2" s="79"/>
      <c r="H2" s="7"/>
      <c r="I2" s="7"/>
      <c r="J2" s="5"/>
    </row>
    <row r="3" spans="1:10" x14ac:dyDescent="0.25">
      <c r="A3" s="5"/>
      <c r="B3" s="5"/>
      <c r="C3" s="8"/>
      <c r="D3" s="79" t="s">
        <v>1</v>
      </c>
      <c r="E3" s="79"/>
      <c r="F3" s="79"/>
      <c r="G3" s="79"/>
      <c r="H3" s="8"/>
      <c r="I3" s="8"/>
      <c r="J3" s="5"/>
    </row>
    <row r="4" spans="1:10" x14ac:dyDescent="0.25">
      <c r="A4" s="5"/>
      <c r="B4" s="5"/>
      <c r="C4" s="8"/>
      <c r="D4" s="79" t="s">
        <v>76</v>
      </c>
      <c r="E4" s="79"/>
      <c r="F4" s="79"/>
      <c r="G4" s="79"/>
      <c r="H4" s="8"/>
      <c r="I4" s="8"/>
      <c r="J4" s="5"/>
    </row>
    <row r="5" spans="1:10" x14ac:dyDescent="0.25">
      <c r="A5" s="5"/>
      <c r="B5" s="5"/>
      <c r="C5" s="8"/>
      <c r="D5" s="79" t="s">
        <v>2</v>
      </c>
      <c r="E5" s="79"/>
      <c r="F5" s="79"/>
      <c r="G5" s="79"/>
      <c r="H5" s="8"/>
      <c r="I5" s="8"/>
      <c r="J5" s="5"/>
    </row>
    <row r="6" spans="1:10" x14ac:dyDescent="0.25">
      <c r="A6" s="5"/>
      <c r="B6" s="9"/>
      <c r="C6" s="9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9"/>
      <c r="C7" s="11" t="s">
        <v>3</v>
      </c>
      <c r="D7" s="80" t="s">
        <v>4</v>
      </c>
      <c r="E7" s="80"/>
      <c r="F7" s="80"/>
      <c r="G7" s="80"/>
      <c r="H7" s="80"/>
      <c r="I7" s="6"/>
      <c r="J7" s="5"/>
    </row>
    <row r="8" spans="1:10" x14ac:dyDescent="0.25">
      <c r="A8" s="5"/>
      <c r="B8" s="9"/>
      <c r="C8" s="9"/>
      <c r="D8" s="9"/>
      <c r="E8" s="9"/>
      <c r="F8" s="9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81" t="s">
        <v>5</v>
      </c>
      <c r="D10" s="81"/>
      <c r="E10" s="2">
        <v>2020</v>
      </c>
      <c r="F10" s="2">
        <v>2013</v>
      </c>
      <c r="G10" s="3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82" t="s">
        <v>6</v>
      </c>
      <c r="D12" s="82"/>
      <c r="E12" s="20"/>
      <c r="F12" s="21"/>
      <c r="G12" s="22"/>
      <c r="H12" s="21"/>
      <c r="I12" s="23"/>
    </row>
    <row r="13" spans="1:10" s="5" customFormat="1" x14ac:dyDescent="0.25">
      <c r="B13" s="24"/>
      <c r="C13" s="83" t="s">
        <v>8</v>
      </c>
      <c r="D13" s="83"/>
      <c r="E13" s="25">
        <f>SUM(E14:E20)</f>
        <v>1070783.3399999999</v>
      </c>
      <c r="F13" s="26">
        <v>0</v>
      </c>
      <c r="G13" s="25"/>
      <c r="H13" s="28">
        <v>0</v>
      </c>
      <c r="I13" s="64">
        <f>SUM(I14:I20)</f>
        <v>920173.93</v>
      </c>
    </row>
    <row r="14" spans="1:10" s="5" customFormat="1" x14ac:dyDescent="0.25">
      <c r="B14" s="29"/>
      <c r="C14" s="84" t="s">
        <v>10</v>
      </c>
      <c r="D14" s="84"/>
      <c r="E14" s="30">
        <v>0</v>
      </c>
      <c r="F14" s="31">
        <v>696175079.65999997</v>
      </c>
      <c r="G14" s="27"/>
      <c r="H14" s="32">
        <v>3882024702.8499999</v>
      </c>
      <c r="I14" s="65">
        <v>0</v>
      </c>
    </row>
    <row r="15" spans="1:10" s="5" customFormat="1" x14ac:dyDescent="0.25">
      <c r="B15" s="29"/>
      <c r="C15" s="84" t="s">
        <v>12</v>
      </c>
      <c r="D15" s="84"/>
      <c r="E15" s="30">
        <v>0</v>
      </c>
      <c r="F15" s="31">
        <v>0</v>
      </c>
      <c r="G15" s="27"/>
      <c r="H15" s="32">
        <v>218818669.88</v>
      </c>
      <c r="I15" s="65">
        <v>0</v>
      </c>
    </row>
    <row r="16" spans="1:10" s="5" customFormat="1" x14ac:dyDescent="0.25">
      <c r="B16" s="29"/>
      <c r="C16" s="84" t="s">
        <v>14</v>
      </c>
      <c r="D16" s="84"/>
      <c r="E16" s="30">
        <v>0</v>
      </c>
      <c r="F16" s="31">
        <v>0</v>
      </c>
      <c r="G16" s="27"/>
      <c r="H16" s="32">
        <v>438000339.68000001</v>
      </c>
      <c r="I16" s="65">
        <v>0</v>
      </c>
    </row>
    <row r="17" spans="2:9" s="5" customFormat="1" x14ac:dyDescent="0.25">
      <c r="B17" s="29"/>
      <c r="C17" s="84" t="s">
        <v>16</v>
      </c>
      <c r="D17" s="84"/>
      <c r="E17" s="30">
        <v>0</v>
      </c>
      <c r="F17" s="31">
        <v>243064409.36000001</v>
      </c>
      <c r="G17" s="27"/>
      <c r="H17" s="33"/>
      <c r="I17" s="65">
        <v>0</v>
      </c>
    </row>
    <row r="18" spans="2:9" s="5" customFormat="1" x14ac:dyDescent="0.25">
      <c r="B18" s="29"/>
      <c r="C18" s="84" t="s">
        <v>61</v>
      </c>
      <c r="D18" s="84"/>
      <c r="E18" s="30">
        <v>434.96</v>
      </c>
      <c r="F18" s="31">
        <v>25014355.379999999</v>
      </c>
      <c r="G18" s="27"/>
      <c r="H18" s="28">
        <v>0</v>
      </c>
      <c r="I18" s="65">
        <v>0</v>
      </c>
    </row>
    <row r="19" spans="2:9" s="5" customFormat="1" x14ac:dyDescent="0.25">
      <c r="B19" s="29"/>
      <c r="C19" s="84" t="s">
        <v>62</v>
      </c>
      <c r="D19" s="84"/>
      <c r="E19" s="30">
        <v>0</v>
      </c>
      <c r="F19" s="31">
        <v>165777448.36000001</v>
      </c>
      <c r="G19" s="27"/>
      <c r="H19" s="32">
        <v>4133822907.29</v>
      </c>
      <c r="I19" s="65">
        <v>0</v>
      </c>
    </row>
    <row r="20" spans="2:9" s="5" customFormat="1" x14ac:dyDescent="0.25">
      <c r="B20" s="29"/>
      <c r="C20" s="84" t="s">
        <v>60</v>
      </c>
      <c r="D20" s="84"/>
      <c r="E20" s="30">
        <v>1070348.3799999999</v>
      </c>
      <c r="F20" s="31">
        <v>0</v>
      </c>
      <c r="G20" s="27"/>
      <c r="H20" s="32">
        <v>281722275.99000001</v>
      </c>
      <c r="I20" s="65">
        <v>920173.93</v>
      </c>
    </row>
    <row r="21" spans="2:9" s="5" customFormat="1" x14ac:dyDescent="0.25">
      <c r="B21" s="29"/>
      <c r="C21" s="84"/>
      <c r="D21" s="84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85" t="s">
        <v>63</v>
      </c>
      <c r="D22" s="85"/>
      <c r="E22" s="25">
        <f>E26+E28</f>
        <v>654202</v>
      </c>
      <c r="F22" s="35"/>
      <c r="G22" s="27"/>
      <c r="H22" s="32">
        <v>0</v>
      </c>
      <c r="I22" s="64">
        <f>I26+I28</f>
        <v>674232</v>
      </c>
    </row>
    <row r="23" spans="2:9" s="5" customFormat="1" x14ac:dyDescent="0.25">
      <c r="B23" s="24"/>
      <c r="C23" s="36" t="s">
        <v>64</v>
      </c>
      <c r="D23" s="36"/>
      <c r="E23" s="25"/>
      <c r="F23" s="26"/>
      <c r="G23" s="27"/>
      <c r="H23" s="32"/>
      <c r="I23" s="64"/>
    </row>
    <row r="24" spans="2:9" s="5" customFormat="1" x14ac:dyDescent="0.25">
      <c r="B24" s="24"/>
      <c r="C24" s="36" t="s">
        <v>65</v>
      </c>
      <c r="D24" s="36"/>
      <c r="E24" s="25"/>
      <c r="F24" s="26"/>
      <c r="G24" s="27"/>
      <c r="H24" s="32"/>
      <c r="I24" s="64"/>
    </row>
    <row r="25" spans="2:9" s="5" customFormat="1" x14ac:dyDescent="0.25">
      <c r="B25" s="24"/>
      <c r="C25" s="36" t="s">
        <v>66</v>
      </c>
      <c r="D25" s="36"/>
      <c r="E25" s="25"/>
      <c r="F25" s="26"/>
      <c r="G25" s="27"/>
      <c r="H25" s="32"/>
      <c r="I25" s="64"/>
    </row>
    <row r="26" spans="2:9" s="5" customFormat="1" x14ac:dyDescent="0.25">
      <c r="B26" s="29"/>
      <c r="C26" s="84" t="s">
        <v>67</v>
      </c>
      <c r="D26" s="84"/>
      <c r="E26" s="30">
        <v>0</v>
      </c>
      <c r="F26" s="37">
        <v>11008332259</v>
      </c>
      <c r="G26" s="27"/>
      <c r="H26" s="32">
        <v>0</v>
      </c>
      <c r="I26" s="65">
        <v>0</v>
      </c>
    </row>
    <row r="27" spans="2:9" s="5" customFormat="1" x14ac:dyDescent="0.25">
      <c r="B27" s="29"/>
      <c r="C27" s="84" t="s">
        <v>68</v>
      </c>
      <c r="D27" s="84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654202</v>
      </c>
      <c r="F28" s="35"/>
      <c r="G28" s="27"/>
      <c r="H28" s="32">
        <v>0</v>
      </c>
      <c r="I28" s="65">
        <f>SUM(I30:I31)</f>
        <v>674232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v>635765</v>
      </c>
      <c r="F30" s="35"/>
      <c r="G30" s="27"/>
      <c r="H30" s="32"/>
      <c r="I30" s="65">
        <v>590936</v>
      </c>
    </row>
    <row r="31" spans="2:9" s="5" customFormat="1" x14ac:dyDescent="0.25">
      <c r="B31" s="24"/>
      <c r="C31" s="38" t="s">
        <v>74</v>
      </c>
      <c r="D31" s="38"/>
      <c r="E31" s="30">
        <v>18437</v>
      </c>
      <c r="F31" s="35"/>
      <c r="G31" s="27"/>
      <c r="H31" s="32"/>
      <c r="I31" s="65">
        <v>83296</v>
      </c>
    </row>
    <row r="32" spans="2:9" s="5" customFormat="1" x14ac:dyDescent="0.25">
      <c r="B32" s="29"/>
      <c r="C32" s="83" t="s">
        <v>26</v>
      </c>
      <c r="D32" s="83"/>
      <c r="E32" s="25">
        <f>SUM(E33:E37)</f>
        <v>0</v>
      </c>
      <c r="F32" s="26">
        <v>0</v>
      </c>
      <c r="G32" s="27"/>
      <c r="H32" s="32">
        <v>0</v>
      </c>
      <c r="I32" s="64">
        <f>SUM(I33:I37)</f>
        <v>1195.31</v>
      </c>
    </row>
    <row r="33" spans="2:9" s="5" customFormat="1" x14ac:dyDescent="0.25">
      <c r="B33" s="29"/>
      <c r="C33" s="84" t="s">
        <v>28</v>
      </c>
      <c r="D33" s="84"/>
      <c r="E33" s="30">
        <v>0</v>
      </c>
      <c r="F33" s="31">
        <v>6110643.3700000001</v>
      </c>
      <c r="G33" s="27"/>
      <c r="H33" s="33"/>
      <c r="I33" s="65">
        <v>798.37</v>
      </c>
    </row>
    <row r="34" spans="2:9" s="5" customFormat="1" x14ac:dyDescent="0.25">
      <c r="B34" s="29"/>
      <c r="C34" s="84" t="s">
        <v>29</v>
      </c>
      <c r="D34" s="84"/>
      <c r="E34" s="30">
        <v>0</v>
      </c>
      <c r="F34" s="31">
        <v>0</v>
      </c>
      <c r="G34" s="27"/>
      <c r="H34" s="28">
        <v>0</v>
      </c>
      <c r="I34" s="65">
        <v>0</v>
      </c>
    </row>
    <row r="35" spans="2:9" s="5" customFormat="1" x14ac:dyDescent="0.25">
      <c r="B35" s="29"/>
      <c r="C35" s="84" t="s">
        <v>31</v>
      </c>
      <c r="D35" s="84"/>
      <c r="E35" s="30">
        <v>0</v>
      </c>
      <c r="F35" s="31">
        <v>0</v>
      </c>
      <c r="G35" s="27"/>
      <c r="H35" s="32">
        <v>1197759266.0699999</v>
      </c>
      <c r="I35" s="65">
        <v>0</v>
      </c>
    </row>
    <row r="36" spans="2:9" s="5" customFormat="1" x14ac:dyDescent="0.25">
      <c r="B36" s="29"/>
      <c r="C36" s="84" t="s">
        <v>33</v>
      </c>
      <c r="D36" s="84"/>
      <c r="E36" s="30">
        <v>0</v>
      </c>
      <c r="F36" s="31">
        <v>0</v>
      </c>
      <c r="G36" s="27"/>
      <c r="H36" s="32">
        <v>1147351092</v>
      </c>
      <c r="I36" s="65">
        <v>0</v>
      </c>
    </row>
    <row r="37" spans="2:9" s="5" customFormat="1" x14ac:dyDescent="0.25">
      <c r="B37" s="29"/>
      <c r="C37" s="84" t="s">
        <v>35</v>
      </c>
      <c r="D37" s="84"/>
      <c r="E37" s="30">
        <v>0</v>
      </c>
      <c r="F37" s="31">
        <v>286891458</v>
      </c>
      <c r="G37" s="27"/>
      <c r="H37" s="32">
        <v>37649777.600000001</v>
      </c>
      <c r="I37" s="65">
        <v>396.94</v>
      </c>
    </row>
    <row r="38" spans="2:9" s="5" customFormat="1" x14ac:dyDescent="0.25">
      <c r="B38" s="24"/>
      <c r="C38" s="39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86" t="s">
        <v>37</v>
      </c>
      <c r="D39" s="86"/>
      <c r="E39" s="43">
        <f>E13+E22+E32</f>
        <v>1724985.3399999999</v>
      </c>
      <c r="F39" s="44">
        <v>0</v>
      </c>
      <c r="G39" s="45"/>
      <c r="H39" s="46">
        <v>0</v>
      </c>
      <c r="I39" s="69">
        <f>I13+I22+I32</f>
        <v>1595601.2400000002</v>
      </c>
    </row>
    <row r="40" spans="2:9" s="5" customFormat="1" x14ac:dyDescent="0.25">
      <c r="B40" s="24"/>
      <c r="C40" s="86"/>
      <c r="D40" s="86"/>
      <c r="E40" s="20"/>
      <c r="F40" s="41">
        <f>SUM(F14:F39)</f>
        <v>13166598539.960001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82" t="s">
        <v>7</v>
      </c>
      <c r="D42" s="82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87" t="s">
        <v>9</v>
      </c>
      <c r="D43" s="87"/>
      <c r="E43" s="25">
        <f>SUM(E44:E46)</f>
        <v>1408440.12</v>
      </c>
      <c r="F43" s="27"/>
      <c r="G43" s="27"/>
      <c r="H43" s="32">
        <v>0</v>
      </c>
      <c r="I43" s="64">
        <f>SUM(I44:I46)</f>
        <v>1415469.36</v>
      </c>
    </row>
    <row r="44" spans="2:9" s="5" customFormat="1" x14ac:dyDescent="0.25">
      <c r="B44" s="47"/>
      <c r="C44" s="88" t="s">
        <v>11</v>
      </c>
      <c r="D44" s="88"/>
      <c r="E44" s="30">
        <v>452841.63</v>
      </c>
      <c r="F44" s="27"/>
      <c r="G44" s="27"/>
      <c r="H44" s="32">
        <v>0</v>
      </c>
      <c r="I44" s="65">
        <v>615511.61</v>
      </c>
    </row>
    <row r="45" spans="2:9" s="5" customFormat="1" x14ac:dyDescent="0.25">
      <c r="B45" s="47"/>
      <c r="C45" s="88" t="s">
        <v>13</v>
      </c>
      <c r="D45" s="88"/>
      <c r="E45" s="30">
        <v>775702.74</v>
      </c>
      <c r="F45" s="27"/>
      <c r="G45" s="27"/>
      <c r="H45" s="33"/>
      <c r="I45" s="65">
        <v>546031.92000000004</v>
      </c>
    </row>
    <row r="46" spans="2:9" s="5" customFormat="1" x14ac:dyDescent="0.25">
      <c r="B46" s="47"/>
      <c r="C46" s="88" t="s">
        <v>15</v>
      </c>
      <c r="D46" s="88"/>
      <c r="E46" s="30">
        <v>179895.75</v>
      </c>
      <c r="F46" s="27"/>
      <c r="G46" s="27"/>
      <c r="H46" s="46">
        <v>0</v>
      </c>
      <c r="I46" s="65">
        <v>253925.83</v>
      </c>
    </row>
    <row r="47" spans="2:9" s="5" customFormat="1" x14ac:dyDescent="0.25">
      <c r="B47" s="47"/>
      <c r="C47" s="48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87" t="s">
        <v>17</v>
      </c>
      <c r="D48" s="87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88" t="s">
        <v>18</v>
      </c>
      <c r="D49" s="88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88" t="s">
        <v>19</v>
      </c>
      <c r="D50" s="88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88" t="s">
        <v>20</v>
      </c>
      <c r="D51" s="88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88" t="s">
        <v>21</v>
      </c>
      <c r="D52" s="88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88" t="s">
        <v>22</v>
      </c>
      <c r="D53" s="88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88" t="s">
        <v>23</v>
      </c>
      <c r="D54" s="88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88" t="s">
        <v>24</v>
      </c>
      <c r="D55" s="88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88" t="s">
        <v>25</v>
      </c>
      <c r="D56" s="88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88" t="s">
        <v>27</v>
      </c>
      <c r="D57" s="88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48"/>
      <c r="D58" s="41"/>
      <c r="E58" s="34"/>
      <c r="F58" s="27"/>
      <c r="G58" s="27"/>
      <c r="H58" s="33">
        <f>SUM(H14:H57)</f>
        <v>11679790166.610001</v>
      </c>
      <c r="I58" s="66"/>
    </row>
    <row r="59" spans="2:9" s="5" customFormat="1" x14ac:dyDescent="0.25">
      <c r="B59" s="47"/>
      <c r="C59" s="89" t="s">
        <v>30</v>
      </c>
      <c r="D59" s="89"/>
      <c r="E59" s="49"/>
      <c r="F59" s="27"/>
      <c r="G59" s="27"/>
      <c r="H59" s="50">
        <f>F40-H58</f>
        <v>1486808373.3500004</v>
      </c>
      <c r="I59" s="72"/>
    </row>
    <row r="60" spans="2:9" s="5" customFormat="1" x14ac:dyDescent="0.25">
      <c r="B60" s="47"/>
      <c r="C60" s="88" t="s">
        <v>32</v>
      </c>
      <c r="D60" s="88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88" t="s">
        <v>34</v>
      </c>
      <c r="D61" s="88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88" t="s">
        <v>36</v>
      </c>
      <c r="D62" s="88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48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87" t="s">
        <v>38</v>
      </c>
      <c r="D64" s="87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88" t="s">
        <v>39</v>
      </c>
      <c r="D65" s="88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88" t="s">
        <v>40</v>
      </c>
      <c r="D66" s="88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88" t="s">
        <v>41</v>
      </c>
      <c r="D67" s="88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88" t="s">
        <v>42</v>
      </c>
      <c r="D68" s="88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88" t="s">
        <v>43</v>
      </c>
      <c r="D69" s="88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48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89" t="s">
        <v>44</v>
      </c>
      <c r="D71" s="89"/>
      <c r="E71" s="25">
        <f>SUM(E72:E77)</f>
        <v>13169.77</v>
      </c>
      <c r="F71" s="27"/>
      <c r="G71" s="27"/>
      <c r="H71" s="50"/>
      <c r="I71" s="64">
        <f>SUM(I72:I77)</f>
        <v>9490.42</v>
      </c>
    </row>
    <row r="72" spans="2:9" s="5" customFormat="1" x14ac:dyDescent="0.25">
      <c r="B72" s="47"/>
      <c r="C72" s="88" t="s">
        <v>45</v>
      </c>
      <c r="D72" s="88"/>
      <c r="E72" s="30">
        <v>13169.77</v>
      </c>
      <c r="F72" s="27"/>
      <c r="G72" s="27"/>
      <c r="H72" s="50"/>
      <c r="I72" s="65">
        <v>9490.42</v>
      </c>
    </row>
    <row r="73" spans="2:9" s="5" customFormat="1" x14ac:dyDescent="0.25">
      <c r="B73" s="47"/>
      <c r="C73" s="88" t="s">
        <v>46</v>
      </c>
      <c r="D73" s="88"/>
      <c r="E73" s="30">
        <v>0</v>
      </c>
      <c r="F73" s="27"/>
      <c r="G73" s="27"/>
      <c r="H73" s="50"/>
      <c r="I73" s="65">
        <v>0</v>
      </c>
    </row>
    <row r="74" spans="2:9" s="5" customFormat="1" x14ac:dyDescent="0.25">
      <c r="B74" s="47"/>
      <c r="C74" s="88" t="s">
        <v>47</v>
      </c>
      <c r="D74" s="88"/>
      <c r="E74" s="30">
        <v>0</v>
      </c>
      <c r="F74" s="27"/>
      <c r="G74" s="27"/>
      <c r="H74" s="50"/>
      <c r="I74" s="65">
        <v>0</v>
      </c>
    </row>
    <row r="75" spans="2:9" s="5" customFormat="1" x14ac:dyDescent="0.25">
      <c r="B75" s="47"/>
      <c r="C75" s="88" t="s">
        <v>48</v>
      </c>
      <c r="D75" s="88"/>
      <c r="E75" s="30">
        <v>0</v>
      </c>
      <c r="F75" s="27"/>
      <c r="G75" s="27"/>
      <c r="H75" s="50"/>
      <c r="I75" s="65">
        <v>0</v>
      </c>
    </row>
    <row r="76" spans="2:9" s="5" customFormat="1" x14ac:dyDescent="0.25">
      <c r="B76" s="47"/>
      <c r="C76" s="88" t="s">
        <v>49</v>
      </c>
      <c r="D76" s="88"/>
      <c r="E76" s="30">
        <v>0</v>
      </c>
      <c r="F76" s="27"/>
      <c r="G76" s="27"/>
      <c r="H76" s="50"/>
      <c r="I76" s="65">
        <v>0</v>
      </c>
    </row>
    <row r="77" spans="2:9" s="5" customFormat="1" x14ac:dyDescent="0.25">
      <c r="B77" s="47"/>
      <c r="C77" s="88" t="s">
        <v>50</v>
      </c>
      <c r="D77" s="88"/>
      <c r="E77" s="30">
        <v>0</v>
      </c>
      <c r="F77" s="27"/>
      <c r="G77" s="27"/>
      <c r="H77" s="50"/>
      <c r="I77" s="65">
        <v>0</v>
      </c>
    </row>
    <row r="78" spans="2:9" s="5" customFormat="1" x14ac:dyDescent="0.25">
      <c r="B78" s="47"/>
      <c r="C78" s="48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89" t="s">
        <v>51</v>
      </c>
      <c r="D79" s="89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88" t="s">
        <v>52</v>
      </c>
      <c r="D80" s="88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48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90" t="s">
        <v>53</v>
      </c>
      <c r="D82" s="90"/>
      <c r="E82" s="43">
        <f>E43+E71</f>
        <v>1421609.8900000001</v>
      </c>
      <c r="F82" s="27"/>
      <c r="G82" s="27"/>
      <c r="H82" s="50"/>
      <c r="I82" s="69">
        <f>I71+I43</f>
        <v>1424959.78</v>
      </c>
    </row>
    <row r="83" spans="1:9" s="5" customFormat="1" x14ac:dyDescent="0.25">
      <c r="B83" s="47"/>
      <c r="C83" s="51"/>
      <c r="D83" s="51"/>
      <c r="E83" s="34"/>
      <c r="F83" s="27"/>
      <c r="G83" s="27"/>
      <c r="H83" s="50"/>
      <c r="I83" s="66"/>
    </row>
    <row r="84" spans="1:9" s="5" customFormat="1" x14ac:dyDescent="0.25">
      <c r="B84" s="47"/>
      <c r="C84" s="91" t="s">
        <v>54</v>
      </c>
      <c r="D84" s="91"/>
      <c r="E84" s="43">
        <f>E39-E82</f>
        <v>303375.44999999972</v>
      </c>
      <c r="F84" s="27"/>
      <c r="G84" s="27"/>
      <c r="H84" s="50"/>
      <c r="I84" s="69">
        <f>I39-I82</f>
        <v>170641.4600000002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>
      <c r="E89" s="78"/>
    </row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92" t="s">
        <v>59</v>
      </c>
      <c r="C94" s="92"/>
      <c r="D94" s="62"/>
      <c r="E94" s="92" t="s">
        <v>71</v>
      </c>
      <c r="F94" s="92"/>
      <c r="G94" s="92"/>
      <c r="H94" s="92"/>
      <c r="I94" s="92"/>
    </row>
    <row r="95" spans="1:9" s="5" customFormat="1" x14ac:dyDescent="0.25"/>
    <row r="96" spans="1:9" s="5" customFormat="1" x14ac:dyDescent="0.25"/>
  </sheetData>
  <mergeCells count="65">
    <mergeCell ref="C10:D10"/>
    <mergeCell ref="D2:G2"/>
    <mergeCell ref="D3:G3"/>
    <mergeCell ref="D4:G4"/>
    <mergeCell ref="D5:G5"/>
    <mergeCell ref="D7:H7"/>
    <mergeCell ref="C18:D18"/>
    <mergeCell ref="C48:D48"/>
    <mergeCell ref="C12:D12"/>
    <mergeCell ref="C42:D42"/>
    <mergeCell ref="C13:D13"/>
    <mergeCell ref="C43:D43"/>
    <mergeCell ref="C14:D14"/>
    <mergeCell ref="C44:D44"/>
    <mergeCell ref="C15:D15"/>
    <mergeCell ref="C45:D45"/>
    <mergeCell ref="C16:D16"/>
    <mergeCell ref="C46:D46"/>
    <mergeCell ref="C17:D17"/>
    <mergeCell ref="C27:D27"/>
    <mergeCell ref="C19:D19"/>
    <mergeCell ref="C20:D20"/>
    <mergeCell ref="C50:D50"/>
    <mergeCell ref="C21:D21"/>
    <mergeCell ref="C22:D22"/>
    <mergeCell ref="C26:D26"/>
    <mergeCell ref="C32:D32"/>
    <mergeCell ref="C33:D33"/>
    <mergeCell ref="C34:D34"/>
    <mergeCell ref="C35:D35"/>
    <mergeCell ref="C36:D36"/>
    <mergeCell ref="C49:D49"/>
    <mergeCell ref="C37:D37"/>
    <mergeCell ref="C55:D55"/>
    <mergeCell ref="C51:D51"/>
    <mergeCell ref="C52:D52"/>
    <mergeCell ref="C53:D53"/>
    <mergeCell ref="C54:D54"/>
    <mergeCell ref="C56:D56"/>
    <mergeCell ref="C57:D57"/>
    <mergeCell ref="C74:D74"/>
    <mergeCell ref="C39:D39"/>
    <mergeCell ref="C64:D64"/>
    <mergeCell ref="C40:D40"/>
    <mergeCell ref="C65:D65"/>
    <mergeCell ref="C66:D66"/>
    <mergeCell ref="C67:D67"/>
    <mergeCell ref="C68:D68"/>
    <mergeCell ref="C69:D69"/>
    <mergeCell ref="C71:D71"/>
    <mergeCell ref="C72:D72"/>
    <mergeCell ref="C73:D73"/>
    <mergeCell ref="C59:D59"/>
    <mergeCell ref="C62:D62"/>
    <mergeCell ref="C60:D60"/>
    <mergeCell ref="B94:C94"/>
    <mergeCell ref="E94:I94"/>
    <mergeCell ref="C75:D75"/>
    <mergeCell ref="C76:D76"/>
    <mergeCell ref="C77:D77"/>
    <mergeCell ref="C79:D79"/>
    <mergeCell ref="C80:D80"/>
    <mergeCell ref="C82:D82"/>
    <mergeCell ref="C84:D84"/>
    <mergeCell ref="C61:D61"/>
  </mergeCells>
  <pageMargins left="0.7" right="0.7" top="0.75" bottom="0.75" header="0.3" footer="0.3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abSelected="1" zoomScaleNormal="100" workbookViewId="0"/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79" t="s">
        <v>77</v>
      </c>
      <c r="E2" s="79"/>
      <c r="F2" s="79"/>
      <c r="G2" s="79"/>
      <c r="H2" s="7"/>
      <c r="I2" s="7"/>
      <c r="J2" s="5"/>
    </row>
    <row r="3" spans="1:10" x14ac:dyDescent="0.25">
      <c r="A3" s="5"/>
      <c r="B3" s="5"/>
      <c r="C3" s="8"/>
      <c r="D3" s="79" t="s">
        <v>1</v>
      </c>
      <c r="E3" s="79"/>
      <c r="F3" s="79"/>
      <c r="G3" s="79"/>
      <c r="H3" s="8"/>
      <c r="I3" s="8"/>
      <c r="J3" s="5"/>
    </row>
    <row r="4" spans="1:10" x14ac:dyDescent="0.25">
      <c r="A4" s="5"/>
      <c r="B4" s="5"/>
      <c r="C4" s="8"/>
      <c r="D4" s="79" t="s">
        <v>76</v>
      </c>
      <c r="E4" s="79"/>
      <c r="F4" s="79"/>
      <c r="G4" s="79"/>
      <c r="H4" s="8"/>
      <c r="I4" s="8"/>
      <c r="J4" s="5"/>
    </row>
    <row r="5" spans="1:10" x14ac:dyDescent="0.25">
      <c r="A5" s="5"/>
      <c r="B5" s="5"/>
      <c r="C5" s="8"/>
      <c r="D5" s="79" t="s">
        <v>2</v>
      </c>
      <c r="E5" s="79"/>
      <c r="F5" s="79"/>
      <c r="G5" s="79"/>
      <c r="H5" s="8"/>
      <c r="I5" s="8"/>
      <c r="J5" s="5"/>
    </row>
    <row r="6" spans="1:10" x14ac:dyDescent="0.25">
      <c r="A6" s="5"/>
      <c r="B6" s="77"/>
      <c r="C6" s="77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77"/>
      <c r="C7" s="11" t="s">
        <v>3</v>
      </c>
      <c r="D7" s="80" t="s">
        <v>4</v>
      </c>
      <c r="E7" s="80"/>
      <c r="F7" s="80"/>
      <c r="G7" s="80"/>
      <c r="H7" s="80"/>
      <c r="I7" s="6"/>
      <c r="J7" s="5"/>
    </row>
    <row r="8" spans="1:10" x14ac:dyDescent="0.25">
      <c r="A8" s="5"/>
      <c r="B8" s="77"/>
      <c r="C8" s="77"/>
      <c r="D8" s="77"/>
      <c r="E8" s="77"/>
      <c r="F8" s="77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81" t="s">
        <v>5</v>
      </c>
      <c r="D10" s="81"/>
      <c r="E10" s="2">
        <v>2020</v>
      </c>
      <c r="F10" s="2">
        <v>2013</v>
      </c>
      <c r="G10" s="76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82" t="s">
        <v>6</v>
      </c>
      <c r="D12" s="82"/>
      <c r="E12" s="20"/>
      <c r="F12" s="21"/>
      <c r="G12" s="22"/>
      <c r="H12" s="21"/>
      <c r="I12" s="23"/>
    </row>
    <row r="13" spans="1:10" s="5" customFormat="1" x14ac:dyDescent="0.25">
      <c r="B13" s="24"/>
      <c r="C13" s="83" t="s">
        <v>8</v>
      </c>
      <c r="D13" s="83"/>
      <c r="E13" s="25">
        <f>SUM(E14:E20)</f>
        <v>2008150.7799999998</v>
      </c>
      <c r="F13" s="26">
        <v>0</v>
      </c>
      <c r="G13" s="25"/>
      <c r="H13" s="28">
        <v>0</v>
      </c>
      <c r="I13" s="64">
        <f>SUM(I14:I20)</f>
        <v>1883401.6800000002</v>
      </c>
    </row>
    <row r="14" spans="1:10" s="5" customFormat="1" x14ac:dyDescent="0.25">
      <c r="B14" s="29"/>
      <c r="C14" s="84" t="s">
        <v>10</v>
      </c>
      <c r="D14" s="84"/>
      <c r="E14" s="30">
        <f>'Edo de Act Enero 20'!E14+'Edo de Act Febrero 2020'!E14</f>
        <v>0</v>
      </c>
      <c r="F14" s="31">
        <v>696175079.65999997</v>
      </c>
      <c r="G14" s="27"/>
      <c r="H14" s="32">
        <v>3882024702.8499999</v>
      </c>
      <c r="I14" s="30">
        <f>'Edo de Act Enero 20'!I14+'Edo de Act Febrero 2020'!I14</f>
        <v>0</v>
      </c>
    </row>
    <row r="15" spans="1:10" s="5" customFormat="1" x14ac:dyDescent="0.25">
      <c r="B15" s="29"/>
      <c r="C15" s="84" t="s">
        <v>12</v>
      </c>
      <c r="D15" s="84"/>
      <c r="E15" s="30">
        <f>'Edo de Act Enero 20'!E15+'Edo de Act Febrero 2020'!E15</f>
        <v>0</v>
      </c>
      <c r="F15" s="31">
        <v>0</v>
      </c>
      <c r="G15" s="27"/>
      <c r="H15" s="32">
        <v>218818669.88</v>
      </c>
      <c r="I15" s="30">
        <f>'Edo de Act Enero 20'!I15+'Edo de Act Febrero 2020'!I15</f>
        <v>0</v>
      </c>
    </row>
    <row r="16" spans="1:10" s="5" customFormat="1" x14ac:dyDescent="0.25">
      <c r="B16" s="29"/>
      <c r="C16" s="84" t="s">
        <v>14</v>
      </c>
      <c r="D16" s="84"/>
      <c r="E16" s="30">
        <f>'Edo de Act Enero 20'!E16+'Edo de Act Febrero 2020'!E16</f>
        <v>0</v>
      </c>
      <c r="F16" s="31">
        <v>0</v>
      </c>
      <c r="G16" s="27"/>
      <c r="H16" s="32">
        <v>438000339.68000001</v>
      </c>
      <c r="I16" s="30">
        <f>'Edo de Act Enero 20'!I16+'Edo de Act Febrero 2020'!I16</f>
        <v>0</v>
      </c>
    </row>
    <row r="17" spans="2:9" s="5" customFormat="1" x14ac:dyDescent="0.25">
      <c r="B17" s="29"/>
      <c r="C17" s="84" t="s">
        <v>16</v>
      </c>
      <c r="D17" s="84"/>
      <c r="E17" s="30">
        <f>'Edo de Act Enero 20'!E17+'Edo de Act Febrero 2020'!E17</f>
        <v>0</v>
      </c>
      <c r="F17" s="31">
        <v>243064409.36000001</v>
      </c>
      <c r="G17" s="27"/>
      <c r="H17" s="33"/>
      <c r="I17" s="30">
        <f>'Edo de Act Enero 20'!I17+'Edo de Act Febrero 2020'!I17</f>
        <v>0</v>
      </c>
    </row>
    <row r="18" spans="2:9" s="5" customFormat="1" x14ac:dyDescent="0.25">
      <c r="B18" s="29"/>
      <c r="C18" s="84" t="s">
        <v>61</v>
      </c>
      <c r="D18" s="84"/>
      <c r="E18" s="30">
        <f>'Edo de Act Enero 20'!E18+'Edo de Act Febrero 2020'!E18</f>
        <v>981.13999999999987</v>
      </c>
      <c r="F18" s="31">
        <v>25014355.379999999</v>
      </c>
      <c r="G18" s="27"/>
      <c r="H18" s="28">
        <v>0</v>
      </c>
      <c r="I18" s="30">
        <f>'Edo de Act Enero 20'!I18+'Edo de Act Febrero 2020'!I18</f>
        <v>0</v>
      </c>
    </row>
    <row r="19" spans="2:9" s="5" customFormat="1" x14ac:dyDescent="0.25">
      <c r="B19" s="29"/>
      <c r="C19" s="84" t="s">
        <v>62</v>
      </c>
      <c r="D19" s="84"/>
      <c r="E19" s="30">
        <f>'Edo de Act Enero 20'!E19+'Edo de Act Febrero 2020'!E19</f>
        <v>0</v>
      </c>
      <c r="F19" s="31">
        <v>165777448.36000001</v>
      </c>
      <c r="G19" s="27"/>
      <c r="H19" s="32">
        <v>4133822907.29</v>
      </c>
      <c r="I19" s="30">
        <f>'Edo de Act Enero 20'!I19+'Edo de Act Febrero 2020'!I19</f>
        <v>0</v>
      </c>
    </row>
    <row r="20" spans="2:9" s="5" customFormat="1" x14ac:dyDescent="0.25">
      <c r="B20" s="29"/>
      <c r="C20" s="84" t="s">
        <v>60</v>
      </c>
      <c r="D20" s="84"/>
      <c r="E20" s="30">
        <f>'Edo de Act Enero 20'!E20+'Edo de Act Febrero 2020'!E20</f>
        <v>2007169.64</v>
      </c>
      <c r="F20" s="31">
        <v>0</v>
      </c>
      <c r="G20" s="27"/>
      <c r="H20" s="32">
        <v>281722275.99000001</v>
      </c>
      <c r="I20" s="30">
        <f>'Edo de Act Enero 20'!I20+'Edo de Act Febrero 2020'!I20</f>
        <v>1883401.6800000002</v>
      </c>
    </row>
    <row r="21" spans="2:9" s="5" customFormat="1" x14ac:dyDescent="0.25">
      <c r="B21" s="29"/>
      <c r="C21" s="84"/>
      <c r="D21" s="84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85" t="s">
        <v>63</v>
      </c>
      <c r="D22" s="85"/>
      <c r="E22" s="25">
        <f>E26+E28</f>
        <v>1192051</v>
      </c>
      <c r="F22" s="35"/>
      <c r="G22" s="27"/>
      <c r="H22" s="32">
        <v>0</v>
      </c>
      <c r="I22" s="64">
        <f>I26+I28</f>
        <v>1377173</v>
      </c>
    </row>
    <row r="23" spans="2:9" s="5" customFormat="1" x14ac:dyDescent="0.25">
      <c r="B23" s="24"/>
      <c r="C23" s="36" t="s">
        <v>64</v>
      </c>
      <c r="D23" s="36"/>
      <c r="E23" s="25"/>
      <c r="F23" s="26"/>
      <c r="G23" s="27"/>
      <c r="H23" s="32"/>
      <c r="I23" s="64"/>
    </row>
    <row r="24" spans="2:9" s="5" customFormat="1" x14ac:dyDescent="0.25">
      <c r="B24" s="24"/>
      <c r="C24" s="36" t="s">
        <v>65</v>
      </c>
      <c r="D24" s="36"/>
      <c r="E24" s="25"/>
      <c r="F24" s="26"/>
      <c r="G24" s="27"/>
      <c r="H24" s="32"/>
      <c r="I24" s="64"/>
    </row>
    <row r="25" spans="2:9" s="5" customFormat="1" x14ac:dyDescent="0.25">
      <c r="B25" s="24"/>
      <c r="C25" s="36" t="s">
        <v>66</v>
      </c>
      <c r="D25" s="36"/>
      <c r="E25" s="25"/>
      <c r="F25" s="26"/>
      <c r="G25" s="27"/>
      <c r="H25" s="32"/>
      <c r="I25" s="64"/>
    </row>
    <row r="26" spans="2:9" s="5" customFormat="1" x14ac:dyDescent="0.25">
      <c r="B26" s="29"/>
      <c r="C26" s="84" t="s">
        <v>67</v>
      </c>
      <c r="D26" s="84"/>
      <c r="E26" s="30">
        <f>'Edo de Act Enero 20'!E26+'Edo de Act Febrero 2020'!E26</f>
        <v>0</v>
      </c>
      <c r="F26" s="37">
        <v>11008332259</v>
      </c>
      <c r="G26" s="27"/>
      <c r="H26" s="32">
        <v>0</v>
      </c>
      <c r="I26" s="30">
        <f>'Edo de Act Enero 20'!I26+'Edo de Act Febrero 2020'!I26</f>
        <v>0</v>
      </c>
    </row>
    <row r="27" spans="2:9" s="5" customFormat="1" x14ac:dyDescent="0.25">
      <c r="B27" s="29"/>
      <c r="C27" s="84" t="s">
        <v>68</v>
      </c>
      <c r="D27" s="84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1192051</v>
      </c>
      <c r="F28" s="35"/>
      <c r="G28" s="27"/>
      <c r="H28" s="32">
        <v>0</v>
      </c>
      <c r="I28" s="65">
        <f>SUM(I30:I31)</f>
        <v>1377173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f>'Edo de Act Enero 20'!E30+'Edo de Act Febrero 2020'!E30</f>
        <v>1124364</v>
      </c>
      <c r="F30" s="35"/>
      <c r="G30" s="27"/>
      <c r="H30" s="32"/>
      <c r="I30" s="30">
        <f>'Edo de Act Enero 20'!I30+'Edo de Act Febrero 2020'!I30</f>
        <v>1181176</v>
      </c>
    </row>
    <row r="31" spans="2:9" s="5" customFormat="1" x14ac:dyDescent="0.25">
      <c r="B31" s="24"/>
      <c r="C31" s="38" t="s">
        <v>74</v>
      </c>
      <c r="D31" s="38"/>
      <c r="E31" s="30">
        <f>'Edo de Act Enero 20'!E31+'Edo de Act Febrero 2020'!E31</f>
        <v>67687</v>
      </c>
      <c r="F31" s="35"/>
      <c r="G31" s="27"/>
      <c r="H31" s="32"/>
      <c r="I31" s="30">
        <f>'Edo de Act Enero 20'!I31+'Edo de Act Febrero 2020'!I31</f>
        <v>195997</v>
      </c>
    </row>
    <row r="32" spans="2:9" s="5" customFormat="1" x14ac:dyDescent="0.25">
      <c r="B32" s="29"/>
      <c r="C32" s="83" t="s">
        <v>26</v>
      </c>
      <c r="D32" s="83"/>
      <c r="E32" s="25">
        <f>SUM(E33:E37)</f>
        <v>36.79</v>
      </c>
      <c r="F32" s="26">
        <v>0</v>
      </c>
      <c r="G32" s="27"/>
      <c r="H32" s="32">
        <v>0</v>
      </c>
      <c r="I32" s="64">
        <f>SUM(I33:I37)</f>
        <v>2338.7200000000003</v>
      </c>
    </row>
    <row r="33" spans="2:9" s="5" customFormat="1" x14ac:dyDescent="0.25">
      <c r="B33" s="29"/>
      <c r="C33" s="84" t="s">
        <v>28</v>
      </c>
      <c r="D33" s="84"/>
      <c r="E33" s="30">
        <f>'Edo de Act Enero 20'!E33+'Edo de Act Febrero 2020'!E33</f>
        <v>0</v>
      </c>
      <c r="F33" s="31">
        <v>6110643.3700000001</v>
      </c>
      <c r="G33" s="27"/>
      <c r="H33" s="33"/>
      <c r="I33" s="30">
        <f>'Edo de Act Enero 20'!I33+'Edo de Act Febrero 2020'!I33</f>
        <v>1535.99</v>
      </c>
    </row>
    <row r="34" spans="2:9" s="5" customFormat="1" x14ac:dyDescent="0.25">
      <c r="B34" s="29"/>
      <c r="C34" s="84" t="s">
        <v>29</v>
      </c>
      <c r="D34" s="84"/>
      <c r="E34" s="30">
        <f>'Edo de Act Enero 20'!E34+'Edo de Act Febrero 2020'!E34</f>
        <v>0</v>
      </c>
      <c r="F34" s="31">
        <v>0</v>
      </c>
      <c r="G34" s="27"/>
      <c r="H34" s="28">
        <v>0</v>
      </c>
      <c r="I34" s="65">
        <v>0</v>
      </c>
    </row>
    <row r="35" spans="2:9" s="5" customFormat="1" x14ac:dyDescent="0.25">
      <c r="B35" s="29"/>
      <c r="C35" s="84" t="s">
        <v>31</v>
      </c>
      <c r="D35" s="84"/>
      <c r="E35" s="30">
        <f>'Edo de Act Enero 20'!E35+'Edo de Act Febrero 2020'!E35</f>
        <v>0</v>
      </c>
      <c r="F35" s="31">
        <v>0</v>
      </c>
      <c r="G35" s="27"/>
      <c r="H35" s="32">
        <v>1197759266.0699999</v>
      </c>
      <c r="I35" s="65">
        <v>0</v>
      </c>
    </row>
    <row r="36" spans="2:9" s="5" customFormat="1" x14ac:dyDescent="0.25">
      <c r="B36" s="29"/>
      <c r="C36" s="84" t="s">
        <v>33</v>
      </c>
      <c r="D36" s="84"/>
      <c r="E36" s="30">
        <f>'Edo de Act Enero 20'!E36+'Edo de Act Febrero 2020'!E36</f>
        <v>0</v>
      </c>
      <c r="F36" s="31">
        <v>0</v>
      </c>
      <c r="G36" s="27"/>
      <c r="H36" s="32">
        <v>1147351092</v>
      </c>
      <c r="I36" s="65">
        <v>0</v>
      </c>
    </row>
    <row r="37" spans="2:9" s="5" customFormat="1" x14ac:dyDescent="0.25">
      <c r="B37" s="29"/>
      <c r="C37" s="84" t="s">
        <v>35</v>
      </c>
      <c r="D37" s="84"/>
      <c r="E37" s="30">
        <f>'Edo de Act Enero 20'!E37+'Edo de Act Febrero 2020'!E37</f>
        <v>36.79</v>
      </c>
      <c r="F37" s="31">
        <v>286891458</v>
      </c>
      <c r="G37" s="27"/>
      <c r="H37" s="32">
        <v>37649777.600000001</v>
      </c>
      <c r="I37" s="30">
        <f>'Edo de Act Enero 20'!I37+'Edo de Act Febrero 2020'!I37</f>
        <v>802.73</v>
      </c>
    </row>
    <row r="38" spans="2:9" s="5" customFormat="1" x14ac:dyDescent="0.25">
      <c r="B38" s="24"/>
      <c r="C38" s="75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86" t="s">
        <v>37</v>
      </c>
      <c r="D39" s="86"/>
      <c r="E39" s="43">
        <f>E13+E22+E32</f>
        <v>3200238.57</v>
      </c>
      <c r="F39" s="44">
        <v>0</v>
      </c>
      <c r="G39" s="45"/>
      <c r="H39" s="46">
        <v>0</v>
      </c>
      <c r="I39" s="69">
        <f>I13+I22+I32</f>
        <v>3262913.4000000004</v>
      </c>
    </row>
    <row r="40" spans="2:9" s="5" customFormat="1" x14ac:dyDescent="0.25">
      <c r="B40" s="24"/>
      <c r="C40" s="86"/>
      <c r="D40" s="86"/>
      <c r="E40" s="20"/>
      <c r="F40" s="41">
        <f>SUM(F14:F39)</f>
        <v>13166598539.960001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82" t="s">
        <v>7</v>
      </c>
      <c r="D42" s="82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87" t="s">
        <v>9</v>
      </c>
      <c r="D43" s="87"/>
      <c r="E43" s="25">
        <f>SUM(E44:E46)</f>
        <v>2631804.0199999996</v>
      </c>
      <c r="F43" s="27"/>
      <c r="G43" s="27"/>
      <c r="H43" s="32">
        <v>0</v>
      </c>
      <c r="I43" s="64">
        <f>SUM(I44:I46)</f>
        <v>2916292.4499999997</v>
      </c>
    </row>
    <row r="44" spans="2:9" s="5" customFormat="1" x14ac:dyDescent="0.25">
      <c r="B44" s="47"/>
      <c r="C44" s="88" t="s">
        <v>11</v>
      </c>
      <c r="D44" s="88"/>
      <c r="E44" s="30">
        <f>'Edo de Act Enero 20'!E44+'Edo de Act Febrero 2020'!E44</f>
        <v>892820.58000000007</v>
      </c>
      <c r="F44" s="27"/>
      <c r="G44" s="27"/>
      <c r="H44" s="32">
        <v>0</v>
      </c>
      <c r="I44" s="30">
        <f>'Edo de Act Enero 20'!I44+'Edo de Act Febrero 2020'!I44</f>
        <v>1223717.6299999999</v>
      </c>
    </row>
    <row r="45" spans="2:9" s="5" customFormat="1" x14ac:dyDescent="0.25">
      <c r="B45" s="47"/>
      <c r="C45" s="88" t="s">
        <v>13</v>
      </c>
      <c r="D45" s="88"/>
      <c r="E45" s="30">
        <f>'Edo de Act Enero 20'!E45+'Edo de Act Febrero 2020'!E45</f>
        <v>1385615.97</v>
      </c>
      <c r="F45" s="27"/>
      <c r="G45" s="27"/>
      <c r="H45" s="33"/>
      <c r="I45" s="30">
        <f>'Edo de Act Enero 20'!I45+'Edo de Act Febrero 2020'!I45</f>
        <v>1212990.67</v>
      </c>
    </row>
    <row r="46" spans="2:9" s="5" customFormat="1" x14ac:dyDescent="0.25">
      <c r="B46" s="47"/>
      <c r="C46" s="88" t="s">
        <v>15</v>
      </c>
      <c r="D46" s="88"/>
      <c r="E46" s="30">
        <f>'Edo de Act Enero 20'!E46+'Edo de Act Febrero 2020'!E46</f>
        <v>353367.47</v>
      </c>
      <c r="F46" s="27"/>
      <c r="G46" s="27"/>
      <c r="H46" s="46">
        <v>0</v>
      </c>
      <c r="I46" s="30">
        <f>'Edo de Act Enero 20'!I46+'Edo de Act Febrero 2020'!I46</f>
        <v>479584.15</v>
      </c>
    </row>
    <row r="47" spans="2:9" s="5" customFormat="1" x14ac:dyDescent="0.25">
      <c r="B47" s="47"/>
      <c r="C47" s="74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87" t="s">
        <v>17</v>
      </c>
      <c r="D48" s="87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88" t="s">
        <v>18</v>
      </c>
      <c r="D49" s="88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88" t="s">
        <v>19</v>
      </c>
      <c r="D50" s="88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88" t="s">
        <v>20</v>
      </c>
      <c r="D51" s="88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88" t="s">
        <v>21</v>
      </c>
      <c r="D52" s="88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88" t="s">
        <v>22</v>
      </c>
      <c r="D53" s="88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88" t="s">
        <v>23</v>
      </c>
      <c r="D54" s="88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88" t="s">
        <v>24</v>
      </c>
      <c r="D55" s="88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88" t="s">
        <v>25</v>
      </c>
      <c r="D56" s="88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88" t="s">
        <v>27</v>
      </c>
      <c r="D57" s="88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74"/>
      <c r="D58" s="41"/>
      <c r="E58" s="34"/>
      <c r="F58" s="27"/>
      <c r="G58" s="27"/>
      <c r="H58" s="33">
        <f>SUM(H14:H57)</f>
        <v>11679790166.610001</v>
      </c>
      <c r="I58" s="66"/>
    </row>
    <row r="59" spans="2:9" s="5" customFormat="1" x14ac:dyDescent="0.25">
      <c r="B59" s="47"/>
      <c r="C59" s="89" t="s">
        <v>30</v>
      </c>
      <c r="D59" s="89"/>
      <c r="E59" s="49"/>
      <c r="F59" s="27"/>
      <c r="G59" s="27"/>
      <c r="H59" s="50">
        <f>F40-H58</f>
        <v>1486808373.3500004</v>
      </c>
      <c r="I59" s="72"/>
    </row>
    <row r="60" spans="2:9" s="5" customFormat="1" x14ac:dyDescent="0.25">
      <c r="B60" s="47"/>
      <c r="C60" s="88" t="s">
        <v>32</v>
      </c>
      <c r="D60" s="88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88" t="s">
        <v>34</v>
      </c>
      <c r="D61" s="88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88" t="s">
        <v>36</v>
      </c>
      <c r="D62" s="88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74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87" t="s">
        <v>38</v>
      </c>
      <c r="D64" s="87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88" t="s">
        <v>39</v>
      </c>
      <c r="D65" s="88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88" t="s">
        <v>40</v>
      </c>
      <c r="D66" s="88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88" t="s">
        <v>41</v>
      </c>
      <c r="D67" s="88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88" t="s">
        <v>42</v>
      </c>
      <c r="D68" s="88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88" t="s">
        <v>43</v>
      </c>
      <c r="D69" s="88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74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89" t="s">
        <v>44</v>
      </c>
      <c r="D71" s="89"/>
      <c r="E71" s="25">
        <f>SUM(E72:E77)</f>
        <v>26339.54</v>
      </c>
      <c r="F71" s="27"/>
      <c r="G71" s="27"/>
      <c r="H71" s="50"/>
      <c r="I71" s="64">
        <f>SUM(I72:I77)</f>
        <v>27840.839999999997</v>
      </c>
    </row>
    <row r="72" spans="2:9" s="5" customFormat="1" x14ac:dyDescent="0.25">
      <c r="B72" s="47"/>
      <c r="C72" s="88" t="s">
        <v>45</v>
      </c>
      <c r="D72" s="88"/>
      <c r="E72" s="30">
        <f>'Edo de Act Enero 20'!E72+'Edo de Act Febrero 2020'!E72</f>
        <v>26339.54</v>
      </c>
      <c r="F72" s="27"/>
      <c r="G72" s="27"/>
      <c r="H72" s="50"/>
      <c r="I72" s="30">
        <f>'Edo de Act Enero 20'!I72+'Edo de Act Febrero 2020'!I72</f>
        <v>27840.839999999997</v>
      </c>
    </row>
    <row r="73" spans="2:9" s="5" customFormat="1" x14ac:dyDescent="0.25">
      <c r="B73" s="47"/>
      <c r="C73" s="88" t="s">
        <v>46</v>
      </c>
      <c r="D73" s="88"/>
      <c r="E73" s="30">
        <v>0</v>
      </c>
      <c r="F73" s="27"/>
      <c r="G73" s="27"/>
      <c r="H73" s="50"/>
      <c r="I73" s="65">
        <v>0</v>
      </c>
    </row>
    <row r="74" spans="2:9" s="5" customFormat="1" x14ac:dyDescent="0.25">
      <c r="B74" s="47"/>
      <c r="C74" s="88" t="s">
        <v>47</v>
      </c>
      <c r="D74" s="88"/>
      <c r="E74" s="30">
        <v>0</v>
      </c>
      <c r="F74" s="27"/>
      <c r="G74" s="27"/>
      <c r="H74" s="50"/>
      <c r="I74" s="65">
        <v>0</v>
      </c>
    </row>
    <row r="75" spans="2:9" s="5" customFormat="1" x14ac:dyDescent="0.25">
      <c r="B75" s="47"/>
      <c r="C75" s="88" t="s">
        <v>48</v>
      </c>
      <c r="D75" s="88"/>
      <c r="E75" s="30">
        <v>0</v>
      </c>
      <c r="F75" s="27"/>
      <c r="G75" s="27"/>
      <c r="H75" s="50"/>
      <c r="I75" s="65">
        <v>0</v>
      </c>
    </row>
    <row r="76" spans="2:9" s="5" customFormat="1" x14ac:dyDescent="0.25">
      <c r="B76" s="47"/>
      <c r="C76" s="88" t="s">
        <v>49</v>
      </c>
      <c r="D76" s="88"/>
      <c r="E76" s="30">
        <v>0</v>
      </c>
      <c r="F76" s="27"/>
      <c r="G76" s="27"/>
      <c r="H76" s="50"/>
      <c r="I76" s="65">
        <v>0</v>
      </c>
    </row>
    <row r="77" spans="2:9" s="5" customFormat="1" x14ac:dyDescent="0.25">
      <c r="B77" s="47"/>
      <c r="C77" s="88" t="s">
        <v>50</v>
      </c>
      <c r="D77" s="88"/>
      <c r="E77" s="30">
        <v>0</v>
      </c>
      <c r="F77" s="27"/>
      <c r="G77" s="27"/>
      <c r="H77" s="50"/>
      <c r="I77" s="65">
        <v>0</v>
      </c>
    </row>
    <row r="78" spans="2:9" s="5" customFormat="1" x14ac:dyDescent="0.25">
      <c r="B78" s="47"/>
      <c r="C78" s="74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89" t="s">
        <v>51</v>
      </c>
      <c r="D79" s="89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88" t="s">
        <v>52</v>
      </c>
      <c r="D80" s="88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74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90" t="s">
        <v>53</v>
      </c>
      <c r="D82" s="90"/>
      <c r="E82" s="43">
        <f>E43+E71</f>
        <v>2658143.5599999996</v>
      </c>
      <c r="F82" s="27"/>
      <c r="G82" s="27"/>
      <c r="H82" s="50"/>
      <c r="I82" s="69">
        <f>I71+I43</f>
        <v>2944133.2899999996</v>
      </c>
    </row>
    <row r="83" spans="1:9" s="5" customFormat="1" x14ac:dyDescent="0.25">
      <c r="B83" s="47"/>
      <c r="C83" s="73"/>
      <c r="D83" s="73"/>
      <c r="E83" s="34"/>
      <c r="F83" s="27"/>
      <c r="G83" s="27"/>
      <c r="H83" s="50"/>
      <c r="I83" s="66"/>
    </row>
    <row r="84" spans="1:9" s="5" customFormat="1" x14ac:dyDescent="0.25">
      <c r="B84" s="47"/>
      <c r="C84" s="91" t="s">
        <v>54</v>
      </c>
      <c r="D84" s="91"/>
      <c r="E84" s="43">
        <f>E39-E82</f>
        <v>542095.01000000024</v>
      </c>
      <c r="F84" s="27"/>
      <c r="G84" s="27"/>
      <c r="H84" s="50"/>
      <c r="I84" s="69">
        <f>I39-I82</f>
        <v>318780.1100000008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/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92" t="s">
        <v>59</v>
      </c>
      <c r="C94" s="92"/>
      <c r="D94" s="62"/>
      <c r="E94" s="92" t="s">
        <v>71</v>
      </c>
      <c r="F94" s="92"/>
      <c r="G94" s="92"/>
      <c r="H94" s="92"/>
      <c r="I94" s="92"/>
    </row>
    <row r="95" spans="1:9" s="5" customFormat="1" x14ac:dyDescent="0.25"/>
    <row r="96" spans="1:9" s="5" customFormat="1" x14ac:dyDescent="0.25"/>
  </sheetData>
  <mergeCells count="65">
    <mergeCell ref="C17:D17"/>
    <mergeCell ref="D2:G2"/>
    <mergeCell ref="D3:G3"/>
    <mergeCell ref="D4:G4"/>
    <mergeCell ref="D5:G5"/>
    <mergeCell ref="D7:H7"/>
    <mergeCell ref="C10:D10"/>
    <mergeCell ref="C12:D12"/>
    <mergeCell ref="C13:D13"/>
    <mergeCell ref="C14:D14"/>
    <mergeCell ref="C15:D15"/>
    <mergeCell ref="C16:D16"/>
    <mergeCell ref="C36:D36"/>
    <mergeCell ref="C18:D18"/>
    <mergeCell ref="C19:D19"/>
    <mergeCell ref="C20:D20"/>
    <mergeCell ref="C21:D21"/>
    <mergeCell ref="C22:D22"/>
    <mergeCell ref="C26:D26"/>
    <mergeCell ref="C27:D27"/>
    <mergeCell ref="C32:D32"/>
    <mergeCell ref="C33:D33"/>
    <mergeCell ref="C34:D34"/>
    <mergeCell ref="C35:D35"/>
    <mergeCell ref="C51:D51"/>
    <mergeCell ref="C37:D37"/>
    <mergeCell ref="C39:D39"/>
    <mergeCell ref="C40:D40"/>
    <mergeCell ref="C42:D42"/>
    <mergeCell ref="C43:D43"/>
    <mergeCell ref="C44:D44"/>
    <mergeCell ref="C45:D45"/>
    <mergeCell ref="C46:D46"/>
    <mergeCell ref="C48:D48"/>
    <mergeCell ref="C49:D49"/>
    <mergeCell ref="C50:D50"/>
    <mergeCell ref="C65:D65"/>
    <mergeCell ref="C52:D52"/>
    <mergeCell ref="C53:D53"/>
    <mergeCell ref="C54:D54"/>
    <mergeCell ref="C55:D55"/>
    <mergeCell ref="C56:D56"/>
    <mergeCell ref="C57:D57"/>
    <mergeCell ref="C59:D59"/>
    <mergeCell ref="C60:D60"/>
    <mergeCell ref="C61:D61"/>
    <mergeCell ref="C62:D62"/>
    <mergeCell ref="C64:D64"/>
    <mergeCell ref="C79:D79"/>
    <mergeCell ref="C66:D66"/>
    <mergeCell ref="C67:D67"/>
    <mergeCell ref="C68:D68"/>
    <mergeCell ref="C69:D69"/>
    <mergeCell ref="C71:D71"/>
    <mergeCell ref="C72:D72"/>
    <mergeCell ref="C73:D73"/>
    <mergeCell ref="C74:D74"/>
    <mergeCell ref="C75:D75"/>
    <mergeCell ref="C76:D76"/>
    <mergeCell ref="C77:D77"/>
    <mergeCell ref="C80:D80"/>
    <mergeCell ref="C82:D82"/>
    <mergeCell ref="C84:D84"/>
    <mergeCell ref="B94:C94"/>
    <mergeCell ref="E94:I94"/>
  </mergeCells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Edo de Act Enero 20</vt:lpstr>
      <vt:lpstr>Edo de Act Febrero 2020</vt:lpstr>
      <vt:lpstr>Edo de Act Acum Feb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2020-01-22T16:06:32Z</cp:lastPrinted>
  <dcterms:created xsi:type="dcterms:W3CDTF">2019-06-25T20:03:27Z</dcterms:created>
  <dcterms:modified xsi:type="dcterms:W3CDTF">2020-05-21T16:52:49Z</dcterms:modified>
</cp:coreProperties>
</file>