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4.-Informacion Programatica\"/>
    </mc:Choice>
  </mc:AlternateContent>
  <bookViews>
    <workbookView xWindow="0" yWindow="0" windowWidth="20400" windowHeight="7755"/>
  </bookViews>
  <sheets>
    <sheet name="Ind de la postura fiscal Feb" sheetId="1" r:id="rId1"/>
    <sheet name="Ind de la postura fiscal Acu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9" i="2"/>
  <c r="H10" i="2"/>
  <c r="H8" i="2" s="1"/>
  <c r="H16" i="2" s="1"/>
  <c r="H20" i="2" s="1"/>
  <c r="H24" i="2" s="1"/>
  <c r="I10" i="2"/>
  <c r="I8" i="2" s="1"/>
  <c r="I16" i="2" s="1"/>
  <c r="I20" i="2" s="1"/>
  <c r="I24" i="2" s="1"/>
  <c r="J10" i="2"/>
  <c r="H12" i="2"/>
  <c r="I13" i="2"/>
  <c r="I12" i="2" s="1"/>
  <c r="J13" i="2"/>
  <c r="H14" i="2"/>
  <c r="I14" i="2"/>
  <c r="J14" i="2"/>
  <c r="H32" i="2"/>
  <c r="I32" i="2"/>
  <c r="J32" i="2"/>
  <c r="J12" i="2" l="1"/>
  <c r="J16" i="2"/>
  <c r="J20" i="2" s="1"/>
  <c r="J24" i="2" s="1"/>
  <c r="J32" i="1" l="1"/>
  <c r="I32" i="1"/>
  <c r="H32" i="1"/>
  <c r="J13" i="1"/>
  <c r="J12" i="1"/>
  <c r="I12" i="1"/>
  <c r="H12" i="1"/>
  <c r="H16" i="1" s="1"/>
  <c r="J10" i="1"/>
  <c r="J9" i="1"/>
  <c r="J8" i="1" s="1"/>
  <c r="J16" i="1" s="1"/>
  <c r="J20" i="1" s="1"/>
  <c r="J24" i="1" s="1"/>
  <c r="I8" i="1"/>
  <c r="I16" i="1" s="1"/>
  <c r="I20" i="1" s="1"/>
  <c r="I24" i="1" s="1"/>
  <c r="H8" i="1"/>
  <c r="I17" i="1" l="1"/>
  <c r="H20" i="1"/>
  <c r="H24" i="1" s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<sst xmlns="http://schemas.openxmlformats.org/spreadsheetml/2006/main" count="76" uniqueCount="33">
  <si>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</si>
  <si>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</si>
  <si>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</si>
  <si>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1 al 29 de Febrero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</si>
  <si>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</si>
  <si>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</si>
  <si>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</si>
  <si>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</si>
  <si>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</si>
  <si>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</si>
  <si>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</si>
  <si>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</si>
  <si>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</si>
  <si>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</si>
  <si>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</si>
  <si>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</si>
  <si>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</si>
  <si>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</si>
  <si>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</si>
  <si>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</si>
  <si>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</si>
  <si>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</si>
  <si>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</si>
  <si>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</si>
  <si>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</si>
  <si>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</si>
  <si>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</si>
  <si>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</si>
  <si>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</si>
  <si>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</si>
  <si>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C. JORGE GASPAR MEDINA KUK</t>
  </si>
  <si>
    <t>Cuenta Pública 2020</t>
  </si>
  <si>
    <t>Del 1  Enero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</si>
</sst>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8" fillId="0" borderId="0" xfId="0" applyFont="1"/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12">
          <cell r="H12">
            <v>2631804.02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64" t="s">
        <v>4</v>
      </c>
      <c r="B6" s="65"/>
      <c r="C6" s="65"/>
      <c r="D6" s="65"/>
      <c r="E6" s="65"/>
      <c r="F6" s="4"/>
      <c r="G6" s="5"/>
      <c r="H6" s="6" t="s">
        <v>5</v>
      </c>
      <c r="I6" s="6" t="s">
        <v>6</v>
      </c>
      <c r="J6" s="6" t="s">
        <v>7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9" t="s">
        <v>8</v>
      </c>
      <c r="B8" s="70"/>
      <c r="C8" s="70"/>
      <c r="D8" s="70"/>
      <c r="E8" s="71"/>
      <c r="F8" s="11"/>
      <c r="G8" s="12"/>
      <c r="H8" s="13">
        <f>H9+H10</f>
        <v>1767736</v>
      </c>
      <c r="I8" s="13">
        <f>I9+I10</f>
        <v>1724985.34</v>
      </c>
      <c r="J8" s="13">
        <f>J9+J10</f>
        <v>1724985.34</v>
      </c>
    </row>
    <row r="9" spans="1:10" ht="49.5" x14ac:dyDescent="0.2">
      <c r="A9" s="14"/>
      <c r="B9" s="15"/>
      <c r="C9" s="15"/>
      <c r="D9" s="15"/>
      <c r="E9" s="16" t="s">
        <v>9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10</v>
      </c>
      <c r="F10" s="21"/>
      <c r="G10" s="22"/>
      <c r="H10" s="18">
        <v>1767736</v>
      </c>
      <c r="I10" s="18">
        <v>1724985.34</v>
      </c>
      <c r="J10" s="23">
        <f>+I10</f>
        <v>1724985.34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0" t="s">
        <v>11</v>
      </c>
      <c r="B12" s="61"/>
      <c r="C12" s="61"/>
      <c r="D12" s="61"/>
      <c r="E12" s="62"/>
      <c r="F12" s="28"/>
      <c r="G12" s="29"/>
      <c r="H12" s="30">
        <f>H13+H14</f>
        <v>1767736</v>
      </c>
      <c r="I12" s="30">
        <f t="shared" ref="I12:J12" si="0">I13+I14</f>
        <v>1408440.12</v>
      </c>
      <c r="J12" s="30">
        <f t="shared" si="0"/>
        <v>1408440.12</v>
      </c>
    </row>
    <row r="13" spans="1:10" ht="49.5" x14ac:dyDescent="0.2">
      <c r="A13" s="14"/>
      <c r="B13" s="15"/>
      <c r="C13" s="15"/>
      <c r="D13" s="15"/>
      <c r="E13" s="16" t="s">
        <v>12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13</v>
      </c>
      <c r="F14" s="21"/>
      <c r="G14" s="22"/>
      <c r="H14" s="18">
        <v>1767736</v>
      </c>
      <c r="I14" s="18">
        <v>1408440.12</v>
      </c>
      <c r="J14" s="18">
        <v>1408440.12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60" t="s">
        <v>14</v>
      </c>
      <c r="B16" s="61"/>
      <c r="C16" s="61"/>
      <c r="D16" s="61"/>
      <c r="E16" s="62"/>
      <c r="F16" s="28"/>
      <c r="G16" s="29"/>
      <c r="H16" s="30">
        <f>H8-H12</f>
        <v>0</v>
      </c>
      <c r="I16" s="30">
        <f>I8-I12</f>
        <v>316545.21999999997</v>
      </c>
      <c r="J16" s="30">
        <f>J8-J12</f>
        <v>316545.21999999997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>
        <f>H16-I16</f>
        <v>-316545.21999999997</v>
      </c>
      <c r="J17" s="3"/>
    </row>
    <row r="18" spans="1:10" ht="13.5" x14ac:dyDescent="0.2">
      <c r="A18" s="64" t="s">
        <v>4</v>
      </c>
      <c r="B18" s="65"/>
      <c r="C18" s="65"/>
      <c r="D18" s="65"/>
      <c r="E18" s="65"/>
      <c r="F18" s="4"/>
      <c r="G18" s="5"/>
      <c r="H18" s="6" t="s">
        <v>5</v>
      </c>
      <c r="I18" s="6" t="s">
        <v>6</v>
      </c>
      <c r="J18" s="6" t="s">
        <v>7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0" t="s">
        <v>15</v>
      </c>
      <c r="B20" s="61"/>
      <c r="C20" s="61"/>
      <c r="D20" s="61"/>
      <c r="E20" s="62"/>
      <c r="F20" s="28"/>
      <c r="G20" s="29"/>
      <c r="H20" s="30">
        <f>H16</f>
        <v>0</v>
      </c>
      <c r="I20" s="30">
        <f t="shared" ref="I20:J20" si="1">I16</f>
        <v>316545.21999999997</v>
      </c>
      <c r="J20" s="30">
        <f t="shared" si="1"/>
        <v>316545.21999999997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60" t="s">
        <v>16</v>
      </c>
      <c r="B22" s="61"/>
      <c r="C22" s="61"/>
      <c r="D22" s="61"/>
      <c r="E22" s="62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60" t="s">
        <v>17</v>
      </c>
      <c r="B24" s="61"/>
      <c r="C24" s="61"/>
      <c r="D24" s="61"/>
      <c r="E24" s="62"/>
      <c r="F24" s="28"/>
      <c r="G24" s="29"/>
      <c r="H24" s="49">
        <f>H20-H22</f>
        <v>0</v>
      </c>
      <c r="I24" s="49">
        <f t="shared" ref="I24:J24" si="2">I20-I22</f>
        <v>316545.21999999997</v>
      </c>
      <c r="J24" s="49">
        <f t="shared" si="2"/>
        <v>316545.21999999997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4" t="s">
        <v>4</v>
      </c>
      <c r="B26" s="65"/>
      <c r="C26" s="65"/>
      <c r="D26" s="65"/>
      <c r="E26" s="65"/>
      <c r="F26" s="4"/>
      <c r="G26" s="5"/>
      <c r="H26" s="6" t="s">
        <v>5</v>
      </c>
      <c r="I26" s="6" t="s">
        <v>6</v>
      </c>
      <c r="J26" s="6" t="s">
        <v>7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0" t="s">
        <v>18</v>
      </c>
      <c r="B28" s="61"/>
      <c r="C28" s="61"/>
      <c r="D28" s="61"/>
      <c r="E28" s="62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0" t="s">
        <v>19</v>
      </c>
      <c r="B30" s="61"/>
      <c r="C30" s="61"/>
      <c r="D30" s="61"/>
      <c r="E30" s="62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0" t="s">
        <v>20</v>
      </c>
      <c r="B32" s="61"/>
      <c r="C32" s="61"/>
      <c r="D32" s="61"/>
      <c r="E32" s="62"/>
      <c r="F32" s="28"/>
      <c r="G32" s="29"/>
      <c r="H32" s="53">
        <f>H28-H30</f>
        <v>0</v>
      </c>
      <c r="I32" s="53">
        <f t="shared" ref="I32:J32" si="3">I28-I30</f>
        <v>0</v>
      </c>
      <c r="J32" s="53">
        <f t="shared" si="3"/>
        <v>0</v>
      </c>
    </row>
    <row r="34" spans="1:12" s="54" customFormat="1" ht="42" customHeight="1" x14ac:dyDescent="0.2">
      <c r="A34" s="63" t="s">
        <v>21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4" customFormat="1" ht="42.75" customHeight="1" x14ac:dyDescent="0.2">
      <c r="A35" s="63" t="s">
        <v>22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4" customFormat="1" ht="18.75" customHeight="1" x14ac:dyDescent="0.2">
      <c r="A36" s="63" t="s">
        <v>23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5" t="s">
        <v>24</v>
      </c>
      <c r="I38" s="55" t="s">
        <v>25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26</v>
      </c>
      <c r="G41" s="55"/>
      <c r="H41" s="59" t="s">
        <v>27</v>
      </c>
      <c r="I41" s="59"/>
      <c r="J41" s="59"/>
      <c r="K41"/>
      <c r="L41"/>
    </row>
    <row r="42" spans="1:12" ht="15" x14ac:dyDescent="0.25">
      <c r="D42" s="55" t="s">
        <v>28</v>
      </c>
      <c r="G42" s="55"/>
      <c r="H42" s="59" t="s">
        <v>29</v>
      </c>
      <c r="I42" s="59"/>
      <c r="J42" s="59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s="58" customFormat="1" ht="14.25" x14ac:dyDescent="0.2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">
      <c r="A4" s="67" t="s">
        <v>32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64" t="s">
        <v>4</v>
      </c>
      <c r="B6" s="65"/>
      <c r="C6" s="65"/>
      <c r="D6" s="65"/>
      <c r="E6" s="65"/>
      <c r="F6" s="4"/>
      <c r="G6" s="5"/>
      <c r="H6" s="6" t="s">
        <v>5</v>
      </c>
      <c r="I6" s="6" t="s">
        <v>6</v>
      </c>
      <c r="J6" s="6" t="s">
        <v>7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9" t="s">
        <v>8</v>
      </c>
      <c r="B8" s="70"/>
      <c r="C8" s="70"/>
      <c r="D8" s="70"/>
      <c r="E8" s="71"/>
      <c r="F8" s="11"/>
      <c r="G8" s="12"/>
      <c r="H8" s="13">
        <f>H9+H10</f>
        <v>3282291</v>
      </c>
      <c r="I8" s="13">
        <f>I9+I10</f>
        <v>3200238.5700000003</v>
      </c>
      <c r="J8" s="13">
        <f>J9+J10</f>
        <v>3200238.5700000003</v>
      </c>
    </row>
    <row r="9" spans="1:10" ht="49.5" x14ac:dyDescent="0.2">
      <c r="A9" s="14"/>
      <c r="B9" s="15"/>
      <c r="C9" s="15"/>
      <c r="D9" s="15"/>
      <c r="E9" s="16" t="s">
        <v>9</v>
      </c>
      <c r="F9" s="16"/>
      <c r="G9" s="17"/>
      <c r="H9" s="18">
        <v>0</v>
      </c>
      <c r="I9" s="18">
        <v>0</v>
      </c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10</v>
      </c>
      <c r="F10" s="21"/>
      <c r="G10" s="22"/>
      <c r="H10" s="18">
        <f>1514555+1767736</f>
        <v>3282291</v>
      </c>
      <c r="I10" s="18">
        <f>1475253.23+1724985.34</f>
        <v>3200238.5700000003</v>
      </c>
      <c r="J10" s="23">
        <f>+I10</f>
        <v>3200238.5700000003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0" t="s">
        <v>11</v>
      </c>
      <c r="B12" s="61"/>
      <c r="C12" s="61"/>
      <c r="D12" s="61"/>
      <c r="E12" s="62"/>
      <c r="F12" s="28"/>
      <c r="G12" s="29"/>
      <c r="H12" s="30">
        <f>H13+H14</f>
        <v>3282291</v>
      </c>
      <c r="I12" s="30">
        <f>I13+I14</f>
        <v>2631804.02</v>
      </c>
      <c r="J12" s="30">
        <f>J13+J14</f>
        <v>2631804.02</v>
      </c>
    </row>
    <row r="13" spans="1:10" ht="49.5" x14ac:dyDescent="0.2">
      <c r="A13" s="14"/>
      <c r="B13" s="15"/>
      <c r="C13" s="15"/>
      <c r="D13" s="15"/>
      <c r="E13" s="16" t="s">
        <v>12</v>
      </c>
      <c r="F13" s="16"/>
      <c r="G13" s="17"/>
      <c r="H13" s="18">
        <v>0</v>
      </c>
      <c r="I13" s="18">
        <f>+H13</f>
        <v>0</v>
      </c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13</v>
      </c>
      <c r="F14" s="21"/>
      <c r="G14" s="22"/>
      <c r="H14" s="18">
        <f>1514555+1767736</f>
        <v>3282291</v>
      </c>
      <c r="I14" s="18">
        <f>1223363.9+1408440.12</f>
        <v>2631804.02</v>
      </c>
      <c r="J14" s="18">
        <f>'[1]Clasific Económica'!H12</f>
        <v>2631804.02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60" t="s">
        <v>14</v>
      </c>
      <c r="B16" s="61"/>
      <c r="C16" s="61"/>
      <c r="D16" s="61"/>
      <c r="E16" s="62"/>
      <c r="F16" s="28"/>
      <c r="G16" s="29"/>
      <c r="H16" s="30">
        <f>H8-H12</f>
        <v>0</v>
      </c>
      <c r="I16" s="30">
        <f>I8-I12</f>
        <v>568434.55000000028</v>
      </c>
      <c r="J16" s="30">
        <f>J8-J12</f>
        <v>568434.55000000028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"/>
      <c r="J17" s="3"/>
    </row>
    <row r="18" spans="1:10" ht="13.5" x14ac:dyDescent="0.2">
      <c r="A18" s="64" t="s">
        <v>4</v>
      </c>
      <c r="B18" s="65"/>
      <c r="C18" s="65"/>
      <c r="D18" s="65"/>
      <c r="E18" s="65"/>
      <c r="F18" s="4"/>
      <c r="G18" s="5"/>
      <c r="H18" s="6" t="s">
        <v>5</v>
      </c>
      <c r="I18" s="6" t="s">
        <v>6</v>
      </c>
      <c r="J18" s="6" t="s">
        <v>7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0" t="s">
        <v>15</v>
      </c>
      <c r="B20" s="61"/>
      <c r="C20" s="61"/>
      <c r="D20" s="61"/>
      <c r="E20" s="62"/>
      <c r="F20" s="28"/>
      <c r="G20" s="29"/>
      <c r="H20" s="30">
        <f>H16</f>
        <v>0</v>
      </c>
      <c r="I20" s="30">
        <f>I16</f>
        <v>568434.55000000028</v>
      </c>
      <c r="J20" s="30">
        <f>J16</f>
        <v>568434.55000000028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2"/>
      <c r="I21" s="42"/>
      <c r="J21" s="42"/>
    </row>
    <row r="22" spans="1:10" ht="12.75" thickBot="1" x14ac:dyDescent="0.25">
      <c r="A22" s="60" t="s">
        <v>16</v>
      </c>
      <c r="B22" s="61"/>
      <c r="C22" s="61"/>
      <c r="D22" s="61"/>
      <c r="E22" s="62"/>
      <c r="F22" s="28"/>
      <c r="G22" s="29"/>
      <c r="H22" s="44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2"/>
      <c r="I23" s="42"/>
      <c r="J23" s="42"/>
    </row>
    <row r="24" spans="1:10" ht="12.75" thickBot="1" x14ac:dyDescent="0.25">
      <c r="A24" s="60" t="s">
        <v>17</v>
      </c>
      <c r="B24" s="61"/>
      <c r="C24" s="61"/>
      <c r="D24" s="61"/>
      <c r="E24" s="62"/>
      <c r="F24" s="28"/>
      <c r="G24" s="29"/>
      <c r="H24" s="49">
        <f>H20-H22</f>
        <v>0</v>
      </c>
      <c r="I24" s="49">
        <f>I20-I22</f>
        <v>568434.55000000028</v>
      </c>
      <c r="J24" s="49">
        <f>J20-J22</f>
        <v>568434.55000000028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4" t="s">
        <v>4</v>
      </c>
      <c r="B26" s="65"/>
      <c r="C26" s="65"/>
      <c r="D26" s="65"/>
      <c r="E26" s="65"/>
      <c r="F26" s="4"/>
      <c r="G26" s="5"/>
      <c r="H26" s="6" t="s">
        <v>5</v>
      </c>
      <c r="I26" s="6" t="s">
        <v>6</v>
      </c>
      <c r="J26" s="6" t="s">
        <v>7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0" t="s">
        <v>18</v>
      </c>
      <c r="B28" s="61"/>
      <c r="C28" s="61"/>
      <c r="D28" s="61"/>
      <c r="E28" s="62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0" t="s">
        <v>19</v>
      </c>
      <c r="B30" s="61"/>
      <c r="C30" s="61"/>
      <c r="D30" s="61"/>
      <c r="E30" s="62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0" t="s">
        <v>20</v>
      </c>
      <c r="B32" s="61"/>
      <c r="C32" s="61"/>
      <c r="D32" s="61"/>
      <c r="E32" s="62"/>
      <c r="F32" s="28"/>
      <c r="G32" s="29"/>
      <c r="H32" s="53">
        <f>H28-H30</f>
        <v>0</v>
      </c>
      <c r="I32" s="53">
        <f>I28-I30</f>
        <v>0</v>
      </c>
      <c r="J32" s="53">
        <f>J28-J30</f>
        <v>0</v>
      </c>
    </row>
    <row r="34" spans="1:12" s="54" customFormat="1" ht="42" customHeight="1" x14ac:dyDescent="0.2">
      <c r="A34" s="63" t="s">
        <v>21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4" customFormat="1" ht="42.75" customHeight="1" x14ac:dyDescent="0.2">
      <c r="A35" s="63" t="s">
        <v>22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4" customFormat="1" ht="18.75" customHeight="1" x14ac:dyDescent="0.2">
      <c r="A36" s="63" t="s">
        <v>23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5" t="s">
        <v>24</v>
      </c>
      <c r="I38" s="55" t="s">
        <v>25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30</v>
      </c>
      <c r="G41" s="55"/>
      <c r="H41" s="59" t="s">
        <v>27</v>
      </c>
      <c r="I41" s="59"/>
      <c r="J41" s="59"/>
      <c r="K41"/>
      <c r="L41"/>
    </row>
    <row r="42" spans="1:12" ht="15" x14ac:dyDescent="0.25">
      <c r="D42" s="55" t="s">
        <v>28</v>
      </c>
      <c r="G42" s="55"/>
      <c r="H42" s="59" t="s">
        <v>29</v>
      </c>
      <c r="I42" s="59"/>
      <c r="J42" s="59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1">
    <mergeCell ref="A8:E8"/>
    <mergeCell ref="A1:J1"/>
    <mergeCell ref="A2:J2"/>
    <mergeCell ref="A3:J3"/>
    <mergeCell ref="A4:J4"/>
    <mergeCell ref="A6:E6"/>
    <mergeCell ref="H41:J41"/>
    <mergeCell ref="H42:J42"/>
    <mergeCell ref="A12:E12"/>
    <mergeCell ref="A16:E16"/>
    <mergeCell ref="A32:E32"/>
    <mergeCell ref="A30:E30"/>
    <mergeCell ref="A28:E28"/>
    <mergeCell ref="A26:E26"/>
    <mergeCell ref="A24:E24"/>
    <mergeCell ref="A20:E20"/>
    <mergeCell ref="A22:E22"/>
    <mergeCell ref="A18:E18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Feb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2020-05-18T18:13:07Z</dcterms:created>
  <dcterms:modified xsi:type="dcterms:W3CDTF">2020-05-21T17:02:11Z</dcterms:modified>
</cp:coreProperties>
</file>