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7.Julio\3.-Informacion Presupuestal\"/>
    </mc:Choice>
  </mc:AlternateContent>
  <bookViews>
    <workbookView xWindow="0" yWindow="0" windowWidth="20400" windowHeight="7755"/>
  </bookViews>
  <sheets>
    <sheet name="Clasific Económica Julio" sheetId="1" r:id="rId1"/>
    <sheet name="Clasific Económica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G12" i="2"/>
  <c r="D14" i="2"/>
  <c r="D12" i="2"/>
  <c r="E14" i="2" l="1"/>
  <c r="E12" i="2"/>
  <c r="F16" i="2" l="1"/>
  <c r="I16" i="2" s="1"/>
  <c r="F14" i="2"/>
  <c r="I14" i="2" s="1"/>
  <c r="H18" i="2"/>
  <c r="G18" i="2"/>
  <c r="F12" i="2"/>
  <c r="I12" i="2" s="1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<sst xmlns="http://schemas.openxmlformats.org/spreadsheetml/2006/main" count="49" uniqueCount="26">
  <si>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</si>
  <si>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</si>
  <si>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</si>
  <si>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</si>
  <si>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</si>
  <si>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</si>
  <si>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</si>
  <si>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</si>
  <si>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</si>
  <si>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</si>
  <si>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</si>
  <si>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</si>
  <si>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</si>
  <si>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</si>
  <si>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</si>
  <si>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</si>
  <si>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</si>
  <si>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</si>
  <si>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</si>
  <si>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</si>
  <si>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</si>
  <si>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</si>
  <si>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</si>
  <si>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</si>
  <si>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Del 1 al 31 de Julio de 2020</t>
  </si>
  <si>
    <t>Del 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</si>
</sst>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3\Documents\%23%20Archivos%20Solicitados\%23Comparativos%20Presupuestales%202020\05.Mayo\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/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11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1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">
        <v>24</v>
      </c>
      <c r="C6" s="32"/>
      <c r="D6" s="32"/>
      <c r="E6" s="32"/>
      <c r="F6" s="32"/>
      <c r="G6" s="32"/>
      <c r="H6" s="32"/>
      <c r="I6" s="33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11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11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2" t="s">
        <v>14</v>
      </c>
      <c r="C12" s="23"/>
      <c r="D12" s="9">
        <v>1573642</v>
      </c>
      <c r="E12" s="9">
        <v>0</v>
      </c>
      <c r="F12" s="10">
        <f>+D12+E12</f>
        <v>1573642</v>
      </c>
      <c r="G12" s="9">
        <v>532461.59</v>
      </c>
      <c r="H12" s="9">
        <v>532461.59</v>
      </c>
      <c r="I12" s="10">
        <f>IF(AND(F12&gt;=0,G12&gt;=0),(F12-G12),"-")</f>
        <v>1041180.41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2" t="s">
        <v>15</v>
      </c>
      <c r="C14" s="23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1583642</v>
      </c>
      <c r="E18" s="17">
        <f t="shared" si="0"/>
        <v>0</v>
      </c>
      <c r="F18" s="17">
        <f>SUM(F12+F14+F16)</f>
        <v>1583642</v>
      </c>
      <c r="G18" s="17">
        <f t="shared" si="0"/>
        <v>532461.59</v>
      </c>
      <c r="H18" s="17">
        <f t="shared" si="0"/>
        <v>532461.59</v>
      </c>
      <c r="I18" s="17">
        <f t="shared" si="0"/>
        <v>1051180.4100000001</v>
      </c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/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+'[1]Clasific Admtva'!B6:I6</f>
        <v>Cuenta Pública 2020</v>
      </c>
      <c r="C2" s="25"/>
      <c r="D2" s="25"/>
      <c r="E2" s="25"/>
      <c r="F2" s="25"/>
      <c r="G2" s="25"/>
      <c r="H2" s="25"/>
      <c r="I2" s="26"/>
    </row>
    <row r="3" spans="2:9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">
        <v>25</v>
      </c>
      <c r="C6" s="32"/>
      <c r="D6" s="32"/>
      <c r="E6" s="32"/>
      <c r="F6" s="32"/>
      <c r="G6" s="32"/>
      <c r="H6" s="32"/>
      <c r="I6" s="33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9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9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2" t="s">
        <v>14</v>
      </c>
      <c r="C12" s="23"/>
      <c r="D12" s="9">
        <f>1504555+1757736+1552016+1577828+1552500+1642031+1573642</f>
        <v>11160308</v>
      </c>
      <c r="E12" s="9">
        <f>14091.3+137620.39+0+0+0+0</f>
        <v>151711.69</v>
      </c>
      <c r="F12" s="10">
        <f>+D12+E12</f>
        <v>11312019.689999999</v>
      </c>
      <c r="G12" s="9">
        <f>1223363.9+1408440.12+955001.62+655816.78+568158.06+689274.73+532461.59</f>
        <v>6032516.8000000007</v>
      </c>
      <c r="H12" s="9">
        <f>1223363.9+1408440.12+955001.62+655816.78+568158.06+689274.73+532461.59</f>
        <v>6032516.8000000007</v>
      </c>
      <c r="I12" s="10">
        <f>+F12-G12</f>
        <v>5279502.8899999987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2" t="s">
        <v>15</v>
      </c>
      <c r="C14" s="23"/>
      <c r="D14" s="9">
        <f>10000+10000+10000+10000+10000+10000+10000</f>
        <v>70000</v>
      </c>
      <c r="E14" s="9">
        <f>0-10000+0+0+0+0</f>
        <v>-10000</v>
      </c>
      <c r="F14" s="10">
        <f>+D14+E14</f>
        <v>60000</v>
      </c>
      <c r="G14" s="9">
        <v>0</v>
      </c>
      <c r="H14" s="9">
        <v>0</v>
      </c>
      <c r="I14" s="10">
        <f>IF(AND(F14&gt;=0,G14&gt;=0),(F14-G14),"-")</f>
        <v>60000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11230308</v>
      </c>
      <c r="E18" s="17">
        <f t="shared" si="0"/>
        <v>141711.69</v>
      </c>
      <c r="F18" s="17">
        <f t="shared" si="0"/>
        <v>11372019.689999999</v>
      </c>
      <c r="G18" s="17">
        <f t="shared" si="0"/>
        <v>6032516.8000000007</v>
      </c>
      <c r="H18" s="17">
        <f t="shared" si="0"/>
        <v>6032516.8000000007</v>
      </c>
      <c r="I18" s="17">
        <f t="shared" si="0"/>
        <v>5339502.8899999987</v>
      </c>
    </row>
    <row r="19" spans="2:9" x14ac:dyDescent="0.25">
      <c r="G19" s="11"/>
      <c r="H19" s="11"/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Julio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2020-06-25T14:52:41Z</dcterms:created>
  <dcterms:modified xsi:type="dcterms:W3CDTF">2020-08-14T15:57:16Z</dcterms:modified>
</cp:coreProperties>
</file>