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6.Junio\3.-Informacion Presupuestal\"/>
    </mc:Choice>
  </mc:AlternateContent>
  <bookViews>
    <workbookView xWindow="0" yWindow="0" windowWidth="20400" windowHeight="7755"/>
  </bookViews>
  <sheets>
    <sheet name="Clasific por Obj del Gto Junio" sheetId="1" r:id="rId1"/>
    <sheet name="Clasific por Obj del Gto Acumul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51" i="2" l="1"/>
  <c r="CC13" i="2"/>
  <c r="BV59" i="2"/>
  <c r="BV58" i="2"/>
  <c r="BV57" i="2"/>
  <c r="BV56" i="2"/>
  <c r="BV55" i="2"/>
  <c r="BV54" i="2"/>
  <c r="BV53" i="2"/>
  <c r="BV52" i="2"/>
  <c r="BV51" i="2"/>
  <c r="BV49" i="2"/>
  <c r="BV48" i="2"/>
  <c r="BV47" i="2"/>
  <c r="BV46" i="2"/>
  <c r="BV45" i="2"/>
  <c r="BV44" i="2"/>
  <c r="BV43" i="2"/>
  <c r="BV42" i="2"/>
  <c r="BV41" i="2"/>
  <c r="BV39" i="2"/>
  <c r="BV38" i="2"/>
  <c r="BV37" i="2"/>
  <c r="BV36" i="2"/>
  <c r="BV35" i="2"/>
  <c r="BV34" i="2"/>
  <c r="BV33" i="2"/>
  <c r="BV32" i="2"/>
  <c r="BV31" i="2"/>
  <c r="BV29" i="2"/>
  <c r="BV28" i="2"/>
  <c r="BV27" i="2"/>
  <c r="BV26" i="2"/>
  <c r="BV25" i="2"/>
  <c r="BV24" i="2"/>
  <c r="BV23" i="2"/>
  <c r="BV22" i="2"/>
  <c r="BV21" i="2"/>
  <c r="BV19" i="2"/>
  <c r="BV18" i="2"/>
  <c r="BV17" i="2"/>
  <c r="BV16" i="2"/>
  <c r="BV15" i="2"/>
  <c r="BV14" i="2"/>
  <c r="BV13" i="2"/>
  <c r="BP59" i="2"/>
  <c r="BP58" i="2"/>
  <c r="BP57" i="2"/>
  <c r="BP56" i="2"/>
  <c r="BP55" i="2"/>
  <c r="BP54" i="2"/>
  <c r="BP53" i="2"/>
  <c r="BP52" i="2"/>
  <c r="BP51" i="2"/>
  <c r="BP49" i="2"/>
  <c r="BP48" i="2"/>
  <c r="BP47" i="2"/>
  <c r="BP46" i="2"/>
  <c r="BP45" i="2"/>
  <c r="BP44" i="2"/>
  <c r="BP43" i="2"/>
  <c r="BP42" i="2"/>
  <c r="BP41" i="2"/>
  <c r="BP39" i="2"/>
  <c r="BP38" i="2"/>
  <c r="BP37" i="2"/>
  <c r="BP36" i="2"/>
  <c r="BP35" i="2"/>
  <c r="BP34" i="2"/>
  <c r="BP33" i="2"/>
  <c r="BP32" i="2"/>
  <c r="BP31" i="2"/>
  <c r="BP29" i="2"/>
  <c r="BP28" i="2"/>
  <c r="BP27" i="2"/>
  <c r="BP26" i="2"/>
  <c r="BP25" i="2"/>
  <c r="BP24" i="2"/>
  <c r="BP23" i="2"/>
  <c r="BP22" i="2"/>
  <c r="BP21" i="2"/>
  <c r="BP19" i="2"/>
  <c r="BP18" i="2"/>
  <c r="BP17" i="2"/>
  <c r="BP16" i="2"/>
  <c r="BP15" i="2"/>
  <c r="BP14" i="2"/>
  <c r="BP13" i="2"/>
  <c r="BI76" i="2"/>
  <c r="BI72" i="2"/>
  <c r="BI64" i="2"/>
  <c r="BI60" i="2"/>
  <c r="BI50" i="2"/>
  <c r="BI40" i="2"/>
  <c r="BI30" i="2"/>
  <c r="BI20" i="2"/>
  <c r="BI84" i="2" s="1"/>
  <c r="BI12" i="2"/>
  <c r="BC13" i="2"/>
  <c r="BC71" i="2"/>
  <c r="BC70" i="2"/>
  <c r="BC69" i="2"/>
  <c r="BC68" i="2"/>
  <c r="BC67" i="2"/>
  <c r="BC66" i="2"/>
  <c r="BC65" i="2"/>
  <c r="BC63" i="2"/>
  <c r="BC62" i="2"/>
  <c r="BC61" i="2"/>
  <c r="BC59" i="2"/>
  <c r="BC58" i="2"/>
  <c r="BC57" i="2"/>
  <c r="BC56" i="2"/>
  <c r="BC55" i="2"/>
  <c r="BC54" i="2"/>
  <c r="BC53" i="2"/>
  <c r="BC52" i="2"/>
  <c r="BC51" i="2"/>
  <c r="BC49" i="2"/>
  <c r="BC48" i="2"/>
  <c r="BC47" i="2"/>
  <c r="BC46" i="2"/>
  <c r="BC45" i="2"/>
  <c r="BC44" i="2"/>
  <c r="BC43" i="2"/>
  <c r="BC42" i="2"/>
  <c r="BC41" i="2"/>
  <c r="BC39" i="2"/>
  <c r="BC38" i="2"/>
  <c r="BC37" i="2"/>
  <c r="BC36" i="2"/>
  <c r="BC35" i="2"/>
  <c r="BC34" i="2"/>
  <c r="BC33" i="2"/>
  <c r="BC32" i="2"/>
  <c r="BC31" i="2"/>
  <c r="BC29" i="2"/>
  <c r="BC28" i="2"/>
  <c r="BC27" i="2"/>
  <c r="BC26" i="2"/>
  <c r="BC25" i="2"/>
  <c r="BC24" i="2"/>
  <c r="BC23" i="2"/>
  <c r="BC22" i="2"/>
  <c r="BC21" i="2"/>
  <c r="BC19" i="2"/>
  <c r="BC18" i="2"/>
  <c r="BC17" i="2"/>
  <c r="BC16" i="2"/>
  <c r="BC15" i="2"/>
  <c r="BC14" i="2"/>
  <c r="AV76" i="2"/>
  <c r="AV72" i="2"/>
  <c r="AV64" i="2"/>
  <c r="AV60" i="2"/>
  <c r="AV50" i="2"/>
  <c r="AV40" i="2"/>
  <c r="AV30" i="2"/>
  <c r="AV20" i="2"/>
  <c r="AV12" i="2"/>
  <c r="AV84" i="2" s="1"/>
  <c r="AP13" i="2"/>
  <c r="AP12" i="2"/>
  <c r="AI59" i="2"/>
  <c r="AI51" i="2"/>
  <c r="AI44" i="2"/>
  <c r="AI43" i="2"/>
  <c r="AI39" i="2"/>
  <c r="AI38" i="2"/>
  <c r="AI37" i="2"/>
  <c r="AI36" i="2"/>
  <c r="AI35" i="2"/>
  <c r="AI34" i="2"/>
  <c r="AI33" i="2"/>
  <c r="AI32" i="2"/>
  <c r="AI31" i="2"/>
  <c r="AI29" i="2"/>
  <c r="AI28" i="2"/>
  <c r="AI27" i="2"/>
  <c r="AI26" i="2"/>
  <c r="AI25" i="2"/>
  <c r="AI24" i="2"/>
  <c r="AI23" i="2"/>
  <c r="AI22" i="2"/>
  <c r="AI21" i="2"/>
  <c r="AI19" i="2"/>
  <c r="AI18" i="2"/>
  <c r="AI17" i="2"/>
  <c r="AI16" i="2"/>
  <c r="AJ16" i="2"/>
  <c r="AI15" i="2"/>
  <c r="AI14" i="2"/>
  <c r="AI13" i="2"/>
  <c r="AI30" i="2"/>
  <c r="AC59" i="2"/>
  <c r="AC58" i="2"/>
  <c r="AC57" i="2"/>
  <c r="AC56" i="2"/>
  <c r="AC55" i="2"/>
  <c r="AC54" i="2"/>
  <c r="AC53" i="2"/>
  <c r="AC52" i="2"/>
  <c r="AC51" i="2"/>
  <c r="AC49" i="2"/>
  <c r="AC48" i="2"/>
  <c r="AC47" i="2"/>
  <c r="AC46" i="2"/>
  <c r="AC45" i="2"/>
  <c r="AC44" i="2"/>
  <c r="AC43" i="2"/>
  <c r="AC42" i="2"/>
  <c r="AC41" i="2"/>
  <c r="AC39" i="2"/>
  <c r="AC38" i="2"/>
  <c r="AC37" i="2"/>
  <c r="AC36" i="2"/>
  <c r="AC35" i="2"/>
  <c r="AC34" i="2"/>
  <c r="AC33" i="2"/>
  <c r="AC32" i="2"/>
  <c r="AC31" i="2"/>
  <c r="AC29" i="2"/>
  <c r="AC28" i="2"/>
  <c r="AC27" i="2"/>
  <c r="AC26" i="2"/>
  <c r="AC25" i="2"/>
  <c r="AC24" i="2"/>
  <c r="AC23" i="2"/>
  <c r="AC22" i="2"/>
  <c r="AC21" i="2"/>
  <c r="AC19" i="2"/>
  <c r="AC18" i="2"/>
  <c r="AC17" i="2"/>
  <c r="AC16" i="2"/>
  <c r="AC15" i="2"/>
  <c r="AC14" i="2"/>
  <c r="AC13" i="2"/>
  <c r="V76" i="2"/>
  <c r="V72" i="2"/>
  <c r="V64" i="2"/>
  <c r="V60" i="2"/>
  <c r="V50" i="2"/>
  <c r="V40" i="2"/>
  <c r="V30" i="2"/>
  <c r="V20" i="2"/>
  <c r="V12" i="2"/>
  <c r="V84" i="2" s="1"/>
  <c r="P59" i="2"/>
  <c r="P51" i="2"/>
  <c r="P50" i="2"/>
  <c r="P44" i="2"/>
  <c r="P43" i="2"/>
  <c r="P40" i="2"/>
  <c r="P30" i="2"/>
  <c r="P20" i="2"/>
  <c r="P12" i="2"/>
  <c r="P42" i="2"/>
  <c r="P41" i="2"/>
  <c r="P39" i="2"/>
  <c r="P38" i="2"/>
  <c r="P37" i="2"/>
  <c r="P36" i="2"/>
  <c r="P35" i="2"/>
  <c r="P34" i="2"/>
  <c r="P33" i="2"/>
  <c r="P32" i="2"/>
  <c r="P31" i="2"/>
  <c r="P29" i="2"/>
  <c r="P28" i="2"/>
  <c r="P27" i="2"/>
  <c r="P26" i="2"/>
  <c r="P25" i="2"/>
  <c r="P24" i="2"/>
  <c r="P23" i="2"/>
  <c r="P22" i="2"/>
  <c r="P21" i="2"/>
  <c r="P19" i="2"/>
  <c r="P18" i="2"/>
  <c r="P17" i="2"/>
  <c r="P16" i="2"/>
  <c r="P15" i="2"/>
  <c r="P14" i="2"/>
  <c r="P13" i="2"/>
  <c r="I76" i="2"/>
  <c r="I72" i="2"/>
  <c r="I64" i="2"/>
  <c r="I60" i="2"/>
  <c r="I50" i="2"/>
  <c r="I40" i="2"/>
  <c r="I30" i="2"/>
  <c r="I20" i="2"/>
  <c r="I12" i="2"/>
  <c r="I84" i="2" s="1"/>
  <c r="BU83" i="2" l="1"/>
  <c r="BT83" i="2"/>
  <c r="BQ83" i="2"/>
  <c r="AP83" i="2"/>
  <c r="CC83" i="2" s="1"/>
  <c r="AG83" i="2"/>
  <c r="AH83" i="2" s="1"/>
  <c r="CC82" i="2"/>
  <c r="BU82" i="2"/>
  <c r="BT82" i="2"/>
  <c r="BW82" i="2" s="1"/>
  <c r="BQ82" i="2"/>
  <c r="AP82" i="2"/>
  <c r="AG82" i="2"/>
  <c r="BU81" i="2"/>
  <c r="BQ81" i="2"/>
  <c r="BT81" i="2" s="1"/>
  <c r="BW81" i="2" s="1"/>
  <c r="AP81" i="2"/>
  <c r="CC81" i="2" s="1"/>
  <c r="AH81" i="2"/>
  <c r="AG81" i="2"/>
  <c r="BU80" i="2"/>
  <c r="BX80" i="2" s="1"/>
  <c r="BQ80" i="2"/>
  <c r="BT80" i="2" s="1"/>
  <c r="BV80" i="2" s="1"/>
  <c r="AP80" i="2"/>
  <c r="CC80" i="2" s="1"/>
  <c r="AI80" i="2"/>
  <c r="AH80" i="2"/>
  <c r="AG80" i="2"/>
  <c r="BU79" i="2"/>
  <c r="BT79" i="2"/>
  <c r="BQ79" i="2"/>
  <c r="AP79" i="2"/>
  <c r="CC79" i="2" s="1"/>
  <c r="AG79" i="2"/>
  <c r="AH79" i="2" s="1"/>
  <c r="AI79" i="2" s="1"/>
  <c r="CC78" i="2"/>
  <c r="BU78" i="2"/>
  <c r="BT78" i="2"/>
  <c r="BW78" i="2" s="1"/>
  <c r="BQ78" i="2"/>
  <c r="AP78" i="2"/>
  <c r="AG78" i="2"/>
  <c r="BU77" i="2"/>
  <c r="BQ77" i="2"/>
  <c r="BT77" i="2" s="1"/>
  <c r="AP77" i="2"/>
  <c r="AH77" i="2"/>
  <c r="AG77" i="2"/>
  <c r="AI77" i="2" s="1"/>
  <c r="BQ76" i="2"/>
  <c r="BP76" i="2"/>
  <c r="BO76" i="2"/>
  <c r="BN76" i="2"/>
  <c r="BM76" i="2"/>
  <c r="BL76" i="2"/>
  <c r="BK76" i="2"/>
  <c r="BJ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U76" i="2"/>
  <c r="AT76" i="2"/>
  <c r="AS76" i="2"/>
  <c r="AR76" i="2"/>
  <c r="AQ76" i="2"/>
  <c r="AC76" i="2"/>
  <c r="AB76" i="2"/>
  <c r="AA76" i="2"/>
  <c r="Z76" i="2"/>
  <c r="Y76" i="2"/>
  <c r="X76" i="2"/>
  <c r="W76" i="2"/>
  <c r="U76" i="2"/>
  <c r="T76" i="2"/>
  <c r="S76" i="2"/>
  <c r="R76" i="2"/>
  <c r="Q76" i="2"/>
  <c r="P76" i="2"/>
  <c r="O76" i="2"/>
  <c r="N76" i="2"/>
  <c r="M76" i="2"/>
  <c r="L76" i="2"/>
  <c r="K76" i="2"/>
  <c r="J76" i="2"/>
  <c r="H76" i="2"/>
  <c r="G76" i="2"/>
  <c r="F76" i="2"/>
  <c r="E76" i="2"/>
  <c r="D76" i="2"/>
  <c r="BU75" i="2"/>
  <c r="BT75" i="2"/>
  <c r="BQ75" i="2"/>
  <c r="AP75" i="2"/>
  <c r="CC75" i="2" s="1"/>
  <c r="AG75" i="2"/>
  <c r="AH75" i="2" s="1"/>
  <c r="AI75" i="2" s="1"/>
  <c r="CC74" i="2"/>
  <c r="BU74" i="2"/>
  <c r="BT74" i="2"/>
  <c r="BQ74" i="2"/>
  <c r="AP74" i="2"/>
  <c r="AG74" i="2"/>
  <c r="CC73" i="2"/>
  <c r="BV73" i="2"/>
  <c r="BU73" i="2"/>
  <c r="BQ73" i="2"/>
  <c r="BT73" i="2" s="1"/>
  <c r="AP73" i="2"/>
  <c r="AP72" i="2" s="1"/>
  <c r="AG73" i="2"/>
  <c r="BQ72" i="2"/>
  <c r="BP72" i="2"/>
  <c r="BO72" i="2"/>
  <c r="BN72" i="2"/>
  <c r="BM72" i="2"/>
  <c r="BL72" i="2"/>
  <c r="BK72" i="2"/>
  <c r="BJ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U72" i="2"/>
  <c r="AT72" i="2"/>
  <c r="AS72" i="2"/>
  <c r="AR72" i="2"/>
  <c r="AQ72" i="2"/>
  <c r="AC72" i="2"/>
  <c r="AB72" i="2"/>
  <c r="AA72" i="2"/>
  <c r="Z72" i="2"/>
  <c r="Y72" i="2"/>
  <c r="X72" i="2"/>
  <c r="W72" i="2"/>
  <c r="U72" i="2"/>
  <c r="T72" i="2"/>
  <c r="S72" i="2"/>
  <c r="R72" i="2"/>
  <c r="Q72" i="2"/>
  <c r="P72" i="2"/>
  <c r="O72" i="2"/>
  <c r="N72" i="2"/>
  <c r="M72" i="2"/>
  <c r="L72" i="2"/>
  <c r="K72" i="2"/>
  <c r="J72" i="2"/>
  <c r="H72" i="2"/>
  <c r="G72" i="2"/>
  <c r="F72" i="2"/>
  <c r="E72" i="2"/>
  <c r="D72" i="2"/>
  <c r="BU71" i="2"/>
  <c r="BT71" i="2"/>
  <c r="BQ71" i="2"/>
  <c r="AP71" i="2"/>
  <c r="CC71" i="2" s="1"/>
  <c r="AG71" i="2"/>
  <c r="AH71" i="2" s="1"/>
  <c r="AI71" i="2" s="1"/>
  <c r="CC70" i="2"/>
  <c r="BU70" i="2"/>
  <c r="BT70" i="2"/>
  <c r="BQ70" i="2"/>
  <c r="AP70" i="2"/>
  <c r="AG70" i="2"/>
  <c r="CC69" i="2"/>
  <c r="BV69" i="2"/>
  <c r="BU69" i="2"/>
  <c r="BQ69" i="2"/>
  <c r="BT69" i="2" s="1"/>
  <c r="AP69" i="2"/>
  <c r="AJ69" i="2"/>
  <c r="AG69" i="2"/>
  <c r="AH69" i="2" s="1"/>
  <c r="AI69" i="2" s="1"/>
  <c r="CC68" i="2"/>
  <c r="BU68" i="2"/>
  <c r="BT68" i="2"/>
  <c r="BQ68" i="2"/>
  <c r="AP68" i="2"/>
  <c r="AG68" i="2"/>
  <c r="BV67" i="2"/>
  <c r="BY67" i="2" s="1"/>
  <c r="BU67" i="2"/>
  <c r="BQ67" i="2"/>
  <c r="BT67" i="2" s="1"/>
  <c r="BW67" i="2" s="1"/>
  <c r="AP67" i="2"/>
  <c r="AH67" i="2"/>
  <c r="AG67" i="2"/>
  <c r="BW66" i="2"/>
  <c r="BU66" i="2"/>
  <c r="BQ66" i="2"/>
  <c r="BT66" i="2" s="1"/>
  <c r="BV66" i="2" s="1"/>
  <c r="AP66" i="2"/>
  <c r="CC66" i="2" s="1"/>
  <c r="AI66" i="2"/>
  <c r="AH66" i="2"/>
  <c r="AG66" i="2"/>
  <c r="CC65" i="2"/>
  <c r="BU65" i="2"/>
  <c r="BT65" i="2"/>
  <c r="BT64" i="2" s="1"/>
  <c r="BQ65" i="2"/>
  <c r="BQ64" i="2" s="1"/>
  <c r="AP65" i="2"/>
  <c r="AJ65" i="2"/>
  <c r="AG65" i="2"/>
  <c r="AH65" i="2" s="1"/>
  <c r="AI65" i="2" s="1"/>
  <c r="BU64" i="2"/>
  <c r="BP64" i="2"/>
  <c r="BO64" i="2"/>
  <c r="BN64" i="2"/>
  <c r="BM64" i="2"/>
  <c r="BL64" i="2"/>
  <c r="BK64" i="2"/>
  <c r="BJ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U64" i="2"/>
  <c r="AT64" i="2"/>
  <c r="AS64" i="2"/>
  <c r="AR64" i="2"/>
  <c r="AQ64" i="2"/>
  <c r="AC64" i="2"/>
  <c r="AB64" i="2"/>
  <c r="AA64" i="2"/>
  <c r="Z64" i="2"/>
  <c r="Y64" i="2"/>
  <c r="X64" i="2"/>
  <c r="W64" i="2"/>
  <c r="U64" i="2"/>
  <c r="T64" i="2"/>
  <c r="S64" i="2"/>
  <c r="R64" i="2"/>
  <c r="Q64" i="2"/>
  <c r="P64" i="2"/>
  <c r="O64" i="2"/>
  <c r="N64" i="2"/>
  <c r="M64" i="2"/>
  <c r="L64" i="2"/>
  <c r="K64" i="2"/>
  <c r="J64" i="2"/>
  <c r="H64" i="2"/>
  <c r="G64" i="2"/>
  <c r="F64" i="2"/>
  <c r="E64" i="2"/>
  <c r="D64" i="2"/>
  <c r="CC63" i="2"/>
  <c r="BU63" i="2"/>
  <c r="BQ63" i="2"/>
  <c r="BT63" i="2" s="1"/>
  <c r="BV63" i="2" s="1"/>
  <c r="AP63" i="2"/>
  <c r="AH63" i="2"/>
  <c r="AG63" i="2"/>
  <c r="BU62" i="2"/>
  <c r="BQ62" i="2"/>
  <c r="BT62" i="2" s="1"/>
  <c r="BW62" i="2" s="1"/>
  <c r="AP62" i="2"/>
  <c r="CC62" i="2" s="1"/>
  <c r="AI62" i="2"/>
  <c r="AH62" i="2"/>
  <c r="AG62" i="2"/>
  <c r="BU61" i="2"/>
  <c r="BT61" i="2"/>
  <c r="BV61" i="2" s="1"/>
  <c r="BX61" i="2" s="1"/>
  <c r="BQ61" i="2"/>
  <c r="AP61" i="2"/>
  <c r="CC61" i="2" s="1"/>
  <c r="AG61" i="2"/>
  <c r="AH61" i="2" s="1"/>
  <c r="BP60" i="2"/>
  <c r="BO60" i="2"/>
  <c r="BN60" i="2"/>
  <c r="BM60" i="2"/>
  <c r="BL60" i="2"/>
  <c r="BK60" i="2"/>
  <c r="BJ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U60" i="2"/>
  <c r="AT60" i="2"/>
  <c r="AS60" i="2"/>
  <c r="AR60" i="2"/>
  <c r="AQ60" i="2"/>
  <c r="AP60" i="2"/>
  <c r="AC60" i="2"/>
  <c r="AB60" i="2"/>
  <c r="AA60" i="2"/>
  <c r="Z60" i="2"/>
  <c r="Y60" i="2"/>
  <c r="X60" i="2"/>
  <c r="W60" i="2"/>
  <c r="U60" i="2"/>
  <c r="T60" i="2"/>
  <c r="S60" i="2"/>
  <c r="R60" i="2"/>
  <c r="Q60" i="2"/>
  <c r="P60" i="2"/>
  <c r="O60" i="2"/>
  <c r="N60" i="2"/>
  <c r="M60" i="2"/>
  <c r="L60" i="2"/>
  <c r="K60" i="2"/>
  <c r="J60" i="2"/>
  <c r="H60" i="2"/>
  <c r="G60" i="2"/>
  <c r="F60" i="2"/>
  <c r="E60" i="2"/>
  <c r="D60" i="2"/>
  <c r="BU59" i="2"/>
  <c r="BR59" i="2"/>
  <c r="AP59" i="2"/>
  <c r="CC59" i="2" s="1"/>
  <c r="AH59" i="2"/>
  <c r="AG59" i="2"/>
  <c r="AF59" i="2"/>
  <c r="BS59" i="2" s="1"/>
  <c r="AE59" i="2"/>
  <c r="AD59" i="2"/>
  <c r="BQ59" i="2" s="1"/>
  <c r="BT58" i="2"/>
  <c r="BQ58" i="2"/>
  <c r="AP58" i="2"/>
  <c r="CC58" i="2" s="1"/>
  <c r="AH58" i="2"/>
  <c r="AG58" i="2"/>
  <c r="P58" i="2"/>
  <c r="BU57" i="2"/>
  <c r="BT57" i="2"/>
  <c r="BQ57" i="2"/>
  <c r="AI57" i="2"/>
  <c r="AH57" i="2"/>
  <c r="AG57" i="2"/>
  <c r="P57" i="2"/>
  <c r="AP57" i="2" s="1"/>
  <c r="CC57" i="2" s="1"/>
  <c r="BU56" i="2"/>
  <c r="BQ56" i="2"/>
  <c r="BT56" i="2" s="1"/>
  <c r="AK56" i="2"/>
  <c r="AH56" i="2"/>
  <c r="AG56" i="2"/>
  <c r="AI56" i="2" s="1"/>
  <c r="AJ56" i="2" s="1"/>
  <c r="P56" i="2"/>
  <c r="AP56" i="2" s="1"/>
  <c r="CC56" i="2" s="1"/>
  <c r="BT55" i="2"/>
  <c r="BQ55" i="2"/>
  <c r="AP55" i="2"/>
  <c r="CC55" i="2" s="1"/>
  <c r="AH55" i="2"/>
  <c r="AG55" i="2"/>
  <c r="P55" i="2"/>
  <c r="BU54" i="2"/>
  <c r="BT54" i="2"/>
  <c r="BW54" i="2" s="1"/>
  <c r="BQ54" i="2"/>
  <c r="AI54" i="2"/>
  <c r="AH54" i="2"/>
  <c r="AG54" i="2"/>
  <c r="P54" i="2"/>
  <c r="AP54" i="2" s="1"/>
  <c r="CC54" i="2" s="1"/>
  <c r="BU53" i="2"/>
  <c r="BX53" i="2" s="1"/>
  <c r="BT53" i="2"/>
  <c r="BW53" i="2" s="1"/>
  <c r="BZ53" i="2" s="1"/>
  <c r="BQ53" i="2"/>
  <c r="AJ53" i="2"/>
  <c r="AI53" i="2"/>
  <c r="AH53" i="2"/>
  <c r="AG53" i="2"/>
  <c r="AC50" i="2"/>
  <c r="P53" i="2"/>
  <c r="BW52" i="2"/>
  <c r="BZ52" i="2" s="1"/>
  <c r="BU52" i="2"/>
  <c r="BX52" i="2" s="1"/>
  <c r="BQ52" i="2"/>
  <c r="BT52" i="2" s="1"/>
  <c r="AH52" i="2"/>
  <c r="AG52" i="2"/>
  <c r="AI52" i="2" s="1"/>
  <c r="AJ52" i="2" s="1"/>
  <c r="P52" i="2"/>
  <c r="AP52" i="2" s="1"/>
  <c r="CC52" i="2" s="1"/>
  <c r="BP50" i="2"/>
  <c r="BC50" i="2"/>
  <c r="AH51" i="2"/>
  <c r="BU51" i="2" s="1"/>
  <c r="AF51" i="2"/>
  <c r="BS51" i="2" s="1"/>
  <c r="AE51" i="2"/>
  <c r="BR51" i="2" s="1"/>
  <c r="BR50" i="2" s="1"/>
  <c r="AD51" i="2"/>
  <c r="BQ51" i="2" s="1"/>
  <c r="BO50" i="2"/>
  <c r="BN50" i="2"/>
  <c r="BM50" i="2"/>
  <c r="BL50" i="2"/>
  <c r="BK50" i="2"/>
  <c r="BJ50" i="2"/>
  <c r="BH50" i="2"/>
  <c r="BG50" i="2"/>
  <c r="BF50" i="2"/>
  <c r="BE50" i="2"/>
  <c r="BD50" i="2"/>
  <c r="BB50" i="2"/>
  <c r="BA50" i="2"/>
  <c r="AZ50" i="2"/>
  <c r="AY50" i="2"/>
  <c r="AX50" i="2"/>
  <c r="AW50" i="2"/>
  <c r="AU50" i="2"/>
  <c r="AT50" i="2"/>
  <c r="AS50" i="2"/>
  <c r="AR50" i="2"/>
  <c r="AQ50" i="2"/>
  <c r="AH50" i="2"/>
  <c r="AD50" i="2"/>
  <c r="AB50" i="2"/>
  <c r="AA50" i="2"/>
  <c r="Z50" i="2"/>
  <c r="Y50" i="2"/>
  <c r="X50" i="2"/>
  <c r="W50" i="2"/>
  <c r="U50" i="2"/>
  <c r="T50" i="2"/>
  <c r="S50" i="2"/>
  <c r="R50" i="2"/>
  <c r="Q50" i="2"/>
  <c r="O50" i="2"/>
  <c r="N50" i="2"/>
  <c r="M50" i="2"/>
  <c r="L50" i="2"/>
  <c r="K50" i="2"/>
  <c r="J50" i="2"/>
  <c r="H50" i="2"/>
  <c r="G50" i="2"/>
  <c r="F50" i="2"/>
  <c r="AF50" i="2" s="1"/>
  <c r="E50" i="2"/>
  <c r="AE50" i="2" s="1"/>
  <c r="D50" i="2"/>
  <c r="BT49" i="2"/>
  <c r="BQ49" i="2"/>
  <c r="AP49" i="2"/>
  <c r="CC49" i="2" s="1"/>
  <c r="AH49" i="2"/>
  <c r="AG49" i="2"/>
  <c r="P49" i="2"/>
  <c r="BU48" i="2"/>
  <c r="BT48" i="2"/>
  <c r="BQ48" i="2"/>
  <c r="AI48" i="2"/>
  <c r="AH48" i="2"/>
  <c r="AG48" i="2"/>
  <c r="P48" i="2"/>
  <c r="AP48" i="2" s="1"/>
  <c r="CC48" i="2" s="1"/>
  <c r="BU47" i="2"/>
  <c r="BQ47" i="2"/>
  <c r="BT47" i="2" s="1"/>
  <c r="BW47" i="2" s="1"/>
  <c r="AJ47" i="2"/>
  <c r="AI47" i="2"/>
  <c r="AH47" i="2"/>
  <c r="AG47" i="2"/>
  <c r="P47" i="2"/>
  <c r="BQ46" i="2"/>
  <c r="BT46" i="2" s="1"/>
  <c r="BW46" i="2" s="1"/>
  <c r="AH46" i="2"/>
  <c r="BU46" i="2" s="1"/>
  <c r="BX46" i="2" s="1"/>
  <c r="AG46" i="2"/>
  <c r="AI46" i="2" s="1"/>
  <c r="P46" i="2"/>
  <c r="BT45" i="2"/>
  <c r="BQ45" i="2"/>
  <c r="AP45" i="2"/>
  <c r="CC45" i="2" s="1"/>
  <c r="AH45" i="2"/>
  <c r="AG45" i="2"/>
  <c r="P45" i="2"/>
  <c r="BU44" i="2"/>
  <c r="BT44" i="2"/>
  <c r="BQ44" i="2"/>
  <c r="AJ44" i="2"/>
  <c r="AH44" i="2"/>
  <c r="AG44" i="2"/>
  <c r="AK44" i="2" s="1"/>
  <c r="AF44" i="2"/>
  <c r="BS44" i="2" s="1"/>
  <c r="AE44" i="2"/>
  <c r="BR44" i="2" s="1"/>
  <c r="AD44" i="2"/>
  <c r="CA43" i="2"/>
  <c r="BZ43" i="2"/>
  <c r="BW43" i="2"/>
  <c r="BS43" i="2"/>
  <c r="BR43" i="2"/>
  <c r="BR40" i="2" s="1"/>
  <c r="AP43" i="2"/>
  <c r="CC43" i="2" s="1"/>
  <c r="AO43" i="2"/>
  <c r="CB43" i="2" s="1"/>
  <c r="AN43" i="2"/>
  <c r="AM43" i="2"/>
  <c r="AL43" i="2"/>
  <c r="BY43" i="2" s="1"/>
  <c r="AK43" i="2"/>
  <c r="BX43" i="2" s="1"/>
  <c r="AJ43" i="2"/>
  <c r="AH43" i="2"/>
  <c r="BU43" i="2" s="1"/>
  <c r="AG43" i="2"/>
  <c r="BT43" i="2" s="1"/>
  <c r="AF43" i="2"/>
  <c r="AE43" i="2"/>
  <c r="AD43" i="2"/>
  <c r="BQ43" i="2" s="1"/>
  <c r="BU42" i="2"/>
  <c r="BT42" i="2"/>
  <c r="BQ42" i="2"/>
  <c r="AH42" i="2"/>
  <c r="AG42" i="2"/>
  <c r="AI42" i="2" s="1"/>
  <c r="AF42" i="2"/>
  <c r="AE42" i="2"/>
  <c r="BR42" i="2" s="1"/>
  <c r="AP42" i="2"/>
  <c r="CC42" i="2" s="1"/>
  <c r="BU41" i="2"/>
  <c r="BR41" i="2"/>
  <c r="BQ41" i="2"/>
  <c r="BQ40" i="2" s="1"/>
  <c r="AH41" i="2"/>
  <c r="AG41" i="2"/>
  <c r="AF41" i="2"/>
  <c r="BS41" i="2" s="1"/>
  <c r="AE41" i="2"/>
  <c r="BO40" i="2"/>
  <c r="BN40" i="2"/>
  <c r="BM40" i="2"/>
  <c r="BL40" i="2"/>
  <c r="BK40" i="2"/>
  <c r="BJ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U40" i="2"/>
  <c r="AT40" i="2"/>
  <c r="AS40" i="2"/>
  <c r="AR40" i="2"/>
  <c r="AQ40" i="2"/>
  <c r="AH40" i="2"/>
  <c r="AE40" i="2"/>
  <c r="AB40" i="2"/>
  <c r="AA40" i="2"/>
  <c r="Z40" i="2"/>
  <c r="Y40" i="2"/>
  <c r="X40" i="2"/>
  <c r="W40" i="2"/>
  <c r="U40" i="2"/>
  <c r="T40" i="2"/>
  <c r="S40" i="2"/>
  <c r="R40" i="2"/>
  <c r="Q40" i="2"/>
  <c r="O40" i="2"/>
  <c r="N40" i="2"/>
  <c r="M40" i="2"/>
  <c r="L40" i="2"/>
  <c r="K40" i="2"/>
  <c r="J40" i="2"/>
  <c r="H40" i="2"/>
  <c r="G40" i="2"/>
  <c r="F40" i="2"/>
  <c r="E40" i="2"/>
  <c r="D40" i="2"/>
  <c r="BY39" i="2"/>
  <c r="BU39" i="2"/>
  <c r="BQ39" i="2"/>
  <c r="AO39" i="2"/>
  <c r="CB39" i="2" s="1"/>
  <c r="AN39" i="2"/>
  <c r="CA39" i="2" s="1"/>
  <c r="AM39" i="2"/>
  <c r="BZ39" i="2" s="1"/>
  <c r="AL39" i="2"/>
  <c r="AK39" i="2"/>
  <c r="BX39" i="2" s="1"/>
  <c r="AJ39" i="2"/>
  <c r="BW39" i="2" s="1"/>
  <c r="AH39" i="2"/>
  <c r="AG39" i="2"/>
  <c r="BT39" i="2" s="1"/>
  <c r="AF39" i="2"/>
  <c r="BS39" i="2" s="1"/>
  <c r="AE39" i="2"/>
  <c r="BR39" i="2" s="1"/>
  <c r="AD39" i="2"/>
  <c r="CA38" i="2"/>
  <c r="BW38" i="2"/>
  <c r="BS38" i="2"/>
  <c r="AP38" i="2"/>
  <c r="AO38" i="2"/>
  <c r="CB38" i="2" s="1"/>
  <c r="AN38" i="2"/>
  <c r="AM38" i="2"/>
  <c r="BZ38" i="2" s="1"/>
  <c r="AL38" i="2"/>
  <c r="BY38" i="2" s="1"/>
  <c r="AK38" i="2"/>
  <c r="BX38" i="2" s="1"/>
  <c r="AJ38" i="2"/>
  <c r="AH38" i="2"/>
  <c r="BU38" i="2" s="1"/>
  <c r="AG38" i="2"/>
  <c r="BT38" i="2" s="1"/>
  <c r="AF38" i="2"/>
  <c r="AE38" i="2"/>
  <c r="BR38" i="2" s="1"/>
  <c r="AD38" i="2"/>
  <c r="BQ38" i="2" s="1"/>
  <c r="BY37" i="2"/>
  <c r="BX37" i="2"/>
  <c r="BU37" i="2"/>
  <c r="BQ37" i="2"/>
  <c r="AO37" i="2"/>
  <c r="CB37" i="2" s="1"/>
  <c r="AN37" i="2"/>
  <c r="CA37" i="2" s="1"/>
  <c r="AM37" i="2"/>
  <c r="BZ37" i="2" s="1"/>
  <c r="AL37" i="2"/>
  <c r="AK37" i="2"/>
  <c r="AJ37" i="2"/>
  <c r="BW37" i="2" s="1"/>
  <c r="AH37" i="2"/>
  <c r="AG37" i="2"/>
  <c r="BT37" i="2" s="1"/>
  <c r="AF37" i="2"/>
  <c r="BS37" i="2" s="1"/>
  <c r="AE37" i="2"/>
  <c r="BR37" i="2" s="1"/>
  <c r="AD37" i="2"/>
  <c r="CA36" i="2"/>
  <c r="BZ36" i="2"/>
  <c r="BW36" i="2"/>
  <c r="BS36" i="2"/>
  <c r="BR36" i="2"/>
  <c r="AP36" i="2"/>
  <c r="CC36" i="2" s="1"/>
  <c r="AO36" i="2"/>
  <c r="CB36" i="2" s="1"/>
  <c r="AN36" i="2"/>
  <c r="AM36" i="2"/>
  <c r="AL36" i="2"/>
  <c r="BY36" i="2" s="1"/>
  <c r="AK36" i="2"/>
  <c r="BX36" i="2" s="1"/>
  <c r="AJ36" i="2"/>
  <c r="AH36" i="2"/>
  <c r="BU36" i="2" s="1"/>
  <c r="AG36" i="2"/>
  <c r="BT36" i="2" s="1"/>
  <c r="AF36" i="2"/>
  <c r="AE36" i="2"/>
  <c r="AD36" i="2"/>
  <c r="BQ36" i="2" s="1"/>
  <c r="BY35" i="2"/>
  <c r="BU35" i="2"/>
  <c r="BT35" i="2"/>
  <c r="BQ35" i="2"/>
  <c r="AO35" i="2"/>
  <c r="CB35" i="2" s="1"/>
  <c r="AN35" i="2"/>
  <c r="CA35" i="2" s="1"/>
  <c r="AM35" i="2"/>
  <c r="BZ35" i="2" s="1"/>
  <c r="AL35" i="2"/>
  <c r="AK35" i="2"/>
  <c r="BX35" i="2" s="1"/>
  <c r="AJ35" i="2"/>
  <c r="BW35" i="2" s="1"/>
  <c r="AH35" i="2"/>
  <c r="AG35" i="2"/>
  <c r="AF35" i="2"/>
  <c r="BS35" i="2" s="1"/>
  <c r="AE35" i="2"/>
  <c r="BR35" i="2" s="1"/>
  <c r="AD35" i="2"/>
  <c r="AP35" i="2"/>
  <c r="CC35" i="2" s="1"/>
  <c r="CB34" i="2"/>
  <c r="BX34" i="2"/>
  <c r="BX30" i="2" s="1"/>
  <c r="BW34" i="2"/>
  <c r="BT34" i="2"/>
  <c r="BP30" i="2"/>
  <c r="AO34" i="2"/>
  <c r="AN34" i="2"/>
  <c r="CA34" i="2" s="1"/>
  <c r="AM34" i="2"/>
  <c r="BZ34" i="2" s="1"/>
  <c r="AL34" i="2"/>
  <c r="BY34" i="2" s="1"/>
  <c r="AK34" i="2"/>
  <c r="AJ34" i="2"/>
  <c r="AH34" i="2"/>
  <c r="BU34" i="2" s="1"/>
  <c r="AG34" i="2"/>
  <c r="AF34" i="2"/>
  <c r="BS34" i="2" s="1"/>
  <c r="AE34" i="2"/>
  <c r="BR34" i="2" s="1"/>
  <c r="AD34" i="2"/>
  <c r="BQ34" i="2" s="1"/>
  <c r="AP34" i="2"/>
  <c r="CC34" i="2" s="1"/>
  <c r="CA33" i="2"/>
  <c r="BW33" i="2"/>
  <c r="BS33" i="2"/>
  <c r="AO33" i="2"/>
  <c r="CB33" i="2" s="1"/>
  <c r="AN33" i="2"/>
  <c r="AM33" i="2"/>
  <c r="BZ33" i="2" s="1"/>
  <c r="AL33" i="2"/>
  <c r="BY33" i="2" s="1"/>
  <c r="AK33" i="2"/>
  <c r="BX33" i="2" s="1"/>
  <c r="AJ33" i="2"/>
  <c r="AH33" i="2"/>
  <c r="BU33" i="2" s="1"/>
  <c r="AG33" i="2"/>
  <c r="BT33" i="2" s="1"/>
  <c r="AF33" i="2"/>
  <c r="AE33" i="2"/>
  <c r="BR33" i="2" s="1"/>
  <c r="AD33" i="2"/>
  <c r="BQ33" i="2" s="1"/>
  <c r="AP33" i="2"/>
  <c r="CC33" i="2" s="1"/>
  <c r="BZ32" i="2"/>
  <c r="BY32" i="2"/>
  <c r="BU32" i="2"/>
  <c r="BR32" i="2"/>
  <c r="BQ32" i="2"/>
  <c r="AO32" i="2"/>
  <c r="CB32" i="2" s="1"/>
  <c r="AN32" i="2"/>
  <c r="CA32" i="2" s="1"/>
  <c r="AM32" i="2"/>
  <c r="AL32" i="2"/>
  <c r="AK32" i="2"/>
  <c r="BX32" i="2" s="1"/>
  <c r="AJ32" i="2"/>
  <c r="BW32" i="2" s="1"/>
  <c r="AH32" i="2"/>
  <c r="AG32" i="2"/>
  <c r="BT32" i="2" s="1"/>
  <c r="AF32" i="2"/>
  <c r="BS32" i="2" s="1"/>
  <c r="AE32" i="2"/>
  <c r="AD32" i="2"/>
  <c r="AP32" i="2"/>
  <c r="CB31" i="2"/>
  <c r="BX31" i="2"/>
  <c r="BW31" i="2"/>
  <c r="BT31" i="2"/>
  <c r="BT30" i="2" s="1"/>
  <c r="AO31" i="2"/>
  <c r="AN31" i="2"/>
  <c r="CA31" i="2" s="1"/>
  <c r="CA30" i="2" s="1"/>
  <c r="AM31" i="2"/>
  <c r="BZ31" i="2" s="1"/>
  <c r="AL31" i="2"/>
  <c r="BY31" i="2" s="1"/>
  <c r="BY30" i="2" s="1"/>
  <c r="AK31" i="2"/>
  <c r="AJ31" i="2"/>
  <c r="AH31" i="2"/>
  <c r="BU31" i="2" s="1"/>
  <c r="BU30" i="2" s="1"/>
  <c r="AG31" i="2"/>
  <c r="AF31" i="2"/>
  <c r="BS31" i="2" s="1"/>
  <c r="BS30" i="2" s="1"/>
  <c r="AE31" i="2"/>
  <c r="BR31" i="2" s="1"/>
  <c r="AD31" i="2"/>
  <c r="BQ31" i="2" s="1"/>
  <c r="BQ30" i="2" s="1"/>
  <c r="AP31" i="2"/>
  <c r="BW30" i="2"/>
  <c r="BO30" i="2"/>
  <c r="BN30" i="2"/>
  <c r="BM30" i="2"/>
  <c r="BL30" i="2"/>
  <c r="BK30" i="2"/>
  <c r="BJ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U30" i="2"/>
  <c r="AT30" i="2"/>
  <c r="AS30" i="2"/>
  <c r="AR30" i="2"/>
  <c r="AQ30" i="2"/>
  <c r="AN30" i="2"/>
  <c r="AM30" i="2"/>
  <c r="AJ30" i="2"/>
  <c r="AE30" i="2"/>
  <c r="AB30" i="2"/>
  <c r="AA30" i="2"/>
  <c r="Z30" i="2"/>
  <c r="Y30" i="2"/>
  <c r="X30" i="2"/>
  <c r="W30" i="2"/>
  <c r="U30" i="2"/>
  <c r="T30" i="2"/>
  <c r="S30" i="2"/>
  <c r="R30" i="2"/>
  <c r="Q30" i="2"/>
  <c r="O30" i="2"/>
  <c r="N30" i="2"/>
  <c r="M30" i="2"/>
  <c r="L30" i="2"/>
  <c r="K30" i="2"/>
  <c r="J30" i="2"/>
  <c r="H30" i="2"/>
  <c r="G30" i="2"/>
  <c r="F30" i="2"/>
  <c r="E30" i="2"/>
  <c r="D30" i="2"/>
  <c r="BZ29" i="2"/>
  <c r="BY29" i="2"/>
  <c r="BU29" i="2"/>
  <c r="BR29" i="2"/>
  <c r="BQ29" i="2"/>
  <c r="AO29" i="2"/>
  <c r="CB29" i="2" s="1"/>
  <c r="AN29" i="2"/>
  <c r="CA29" i="2" s="1"/>
  <c r="AM29" i="2"/>
  <c r="AL29" i="2"/>
  <c r="AK29" i="2"/>
  <c r="BX29" i="2" s="1"/>
  <c r="AJ29" i="2"/>
  <c r="BW29" i="2" s="1"/>
  <c r="AH29" i="2"/>
  <c r="AG29" i="2"/>
  <c r="BT29" i="2" s="1"/>
  <c r="AF29" i="2"/>
  <c r="BS29" i="2" s="1"/>
  <c r="AE29" i="2"/>
  <c r="AD29" i="2"/>
  <c r="AP29" i="2"/>
  <c r="CC29" i="2" s="1"/>
  <c r="CB28" i="2"/>
  <c r="CA28" i="2"/>
  <c r="BX28" i="2"/>
  <c r="BW28" i="2"/>
  <c r="BT28" i="2"/>
  <c r="BS28" i="2"/>
  <c r="AP28" i="2"/>
  <c r="CC28" i="2" s="1"/>
  <c r="AO28" i="2"/>
  <c r="AN28" i="2"/>
  <c r="AM28" i="2"/>
  <c r="BZ28" i="2" s="1"/>
  <c r="AL28" i="2"/>
  <c r="BY28" i="2" s="1"/>
  <c r="AK28" i="2"/>
  <c r="AJ28" i="2"/>
  <c r="AH28" i="2"/>
  <c r="BU28" i="2" s="1"/>
  <c r="AG28" i="2"/>
  <c r="AF28" i="2"/>
  <c r="AE28" i="2"/>
  <c r="BR28" i="2" s="1"/>
  <c r="AD28" i="2"/>
  <c r="BQ28" i="2" s="1"/>
  <c r="BZ27" i="2"/>
  <c r="BY27" i="2"/>
  <c r="BU27" i="2"/>
  <c r="BR27" i="2"/>
  <c r="BQ27" i="2"/>
  <c r="AO27" i="2"/>
  <c r="CB27" i="2" s="1"/>
  <c r="AN27" i="2"/>
  <c r="CA27" i="2" s="1"/>
  <c r="AM27" i="2"/>
  <c r="AL27" i="2"/>
  <c r="AK27" i="2"/>
  <c r="BX27" i="2" s="1"/>
  <c r="AJ27" i="2"/>
  <c r="BW27" i="2" s="1"/>
  <c r="AH27" i="2"/>
  <c r="AG27" i="2"/>
  <c r="BT27" i="2" s="1"/>
  <c r="AF27" i="2"/>
  <c r="BS27" i="2" s="1"/>
  <c r="AE27" i="2"/>
  <c r="AD27" i="2"/>
  <c r="AP27" i="2"/>
  <c r="CC27" i="2" s="1"/>
  <c r="CB26" i="2"/>
  <c r="CA26" i="2"/>
  <c r="BX26" i="2"/>
  <c r="BW26" i="2"/>
  <c r="BT26" i="2"/>
  <c r="BS26" i="2"/>
  <c r="AP26" i="2"/>
  <c r="CC26" i="2" s="1"/>
  <c r="AO26" i="2"/>
  <c r="AN26" i="2"/>
  <c r="AM26" i="2"/>
  <c r="BZ26" i="2" s="1"/>
  <c r="AL26" i="2"/>
  <c r="BY26" i="2" s="1"/>
  <c r="AK26" i="2"/>
  <c r="AJ26" i="2"/>
  <c r="AH26" i="2"/>
  <c r="BU26" i="2" s="1"/>
  <c r="AG26" i="2"/>
  <c r="AF26" i="2"/>
  <c r="AE26" i="2"/>
  <c r="BR26" i="2" s="1"/>
  <c r="AD26" i="2"/>
  <c r="BQ26" i="2" s="1"/>
  <c r="BZ25" i="2"/>
  <c r="BY25" i="2"/>
  <c r="BU25" i="2"/>
  <c r="BR25" i="2"/>
  <c r="BQ25" i="2"/>
  <c r="AO25" i="2"/>
  <c r="CB25" i="2" s="1"/>
  <c r="AN25" i="2"/>
  <c r="CA25" i="2" s="1"/>
  <c r="AM25" i="2"/>
  <c r="AL25" i="2"/>
  <c r="AK25" i="2"/>
  <c r="BX25" i="2" s="1"/>
  <c r="AJ25" i="2"/>
  <c r="BW25" i="2" s="1"/>
  <c r="AH25" i="2"/>
  <c r="AG25" i="2"/>
  <c r="BT25" i="2" s="1"/>
  <c r="AF25" i="2"/>
  <c r="BS25" i="2" s="1"/>
  <c r="AE25" i="2"/>
  <c r="AD25" i="2"/>
  <c r="AP25" i="2"/>
  <c r="CC25" i="2" s="1"/>
  <c r="CB24" i="2"/>
  <c r="CA24" i="2"/>
  <c r="BX24" i="2"/>
  <c r="BW24" i="2"/>
  <c r="BT24" i="2"/>
  <c r="BS24" i="2"/>
  <c r="AP24" i="2"/>
  <c r="CC24" i="2" s="1"/>
  <c r="AO24" i="2"/>
  <c r="AN24" i="2"/>
  <c r="AM24" i="2"/>
  <c r="BZ24" i="2" s="1"/>
  <c r="AL24" i="2"/>
  <c r="BY24" i="2" s="1"/>
  <c r="AK24" i="2"/>
  <c r="AJ24" i="2"/>
  <c r="AH24" i="2"/>
  <c r="BU24" i="2" s="1"/>
  <c r="AG24" i="2"/>
  <c r="AF24" i="2"/>
  <c r="AE24" i="2"/>
  <c r="BR24" i="2" s="1"/>
  <c r="AD24" i="2"/>
  <c r="BQ24" i="2" s="1"/>
  <c r="CB23" i="2"/>
  <c r="BY23" i="2"/>
  <c r="BX23" i="2"/>
  <c r="BU23" i="2"/>
  <c r="BQ23" i="2"/>
  <c r="BG23" i="2"/>
  <c r="AT23" i="2"/>
  <c r="BT23" i="2" s="1"/>
  <c r="AO23" i="2"/>
  <c r="AN23" i="2"/>
  <c r="CA23" i="2" s="1"/>
  <c r="AM23" i="2"/>
  <c r="BZ23" i="2" s="1"/>
  <c r="AL23" i="2"/>
  <c r="AK23" i="2"/>
  <c r="AJ23" i="2"/>
  <c r="BW23" i="2" s="1"/>
  <c r="AH23" i="2"/>
  <c r="AG23" i="2"/>
  <c r="AF23" i="2"/>
  <c r="BS23" i="2" s="1"/>
  <c r="AE23" i="2"/>
  <c r="BR23" i="2" s="1"/>
  <c r="AD23" i="2"/>
  <c r="AP23" i="2"/>
  <c r="CA22" i="2"/>
  <c r="BZ22" i="2"/>
  <c r="BW22" i="2"/>
  <c r="BS22" i="2"/>
  <c r="BR22" i="2"/>
  <c r="AP22" i="2"/>
  <c r="CC22" i="2" s="1"/>
  <c r="AO22" i="2"/>
  <c r="CB22" i="2" s="1"/>
  <c r="AN22" i="2"/>
  <c r="AM22" i="2"/>
  <c r="AL22" i="2"/>
  <c r="BY22" i="2" s="1"/>
  <c r="AK22" i="2"/>
  <c r="BX22" i="2" s="1"/>
  <c r="AJ22" i="2"/>
  <c r="AH22" i="2"/>
  <c r="BU22" i="2" s="1"/>
  <c r="AG22" i="2"/>
  <c r="BT22" i="2" s="1"/>
  <c r="AF22" i="2"/>
  <c r="AE22" i="2"/>
  <c r="AD22" i="2"/>
  <c r="BQ22" i="2" s="1"/>
  <c r="CB21" i="2"/>
  <c r="BY21" i="2"/>
  <c r="BX21" i="2"/>
  <c r="BU21" i="2"/>
  <c r="BU20" i="2" s="1"/>
  <c r="BT21" i="2"/>
  <c r="BQ21" i="2"/>
  <c r="BP20" i="2"/>
  <c r="AO21" i="2"/>
  <c r="AO20" i="2" s="1"/>
  <c r="AN21" i="2"/>
  <c r="CA21" i="2" s="1"/>
  <c r="AM21" i="2"/>
  <c r="BZ21" i="2" s="1"/>
  <c r="AL21" i="2"/>
  <c r="AK21" i="2"/>
  <c r="AK20" i="2" s="1"/>
  <c r="AJ21" i="2"/>
  <c r="BW21" i="2" s="1"/>
  <c r="AH21" i="2"/>
  <c r="AG21" i="2"/>
  <c r="AG20" i="2" s="1"/>
  <c r="AF21" i="2"/>
  <c r="BS21" i="2" s="1"/>
  <c r="AE21" i="2"/>
  <c r="BR21" i="2" s="1"/>
  <c r="AD21" i="2"/>
  <c r="AC20" i="2"/>
  <c r="AP21" i="2"/>
  <c r="BO20" i="2"/>
  <c r="BN20" i="2"/>
  <c r="BM20" i="2"/>
  <c r="BL20" i="2"/>
  <c r="BK20" i="2"/>
  <c r="BJ20" i="2"/>
  <c r="BH20" i="2"/>
  <c r="BG20" i="2"/>
  <c r="BF20" i="2"/>
  <c r="BE20" i="2"/>
  <c r="BD20" i="2"/>
  <c r="BB20" i="2"/>
  <c r="BA20" i="2"/>
  <c r="AZ20" i="2"/>
  <c r="AY20" i="2"/>
  <c r="AX20" i="2"/>
  <c r="AW20" i="2"/>
  <c r="AU20" i="2"/>
  <c r="AS20" i="2"/>
  <c r="AR20" i="2"/>
  <c r="AQ20" i="2"/>
  <c r="AM20" i="2"/>
  <c r="AE20" i="2"/>
  <c r="AB20" i="2"/>
  <c r="AA20" i="2"/>
  <c r="Z20" i="2"/>
  <c r="Y20" i="2"/>
  <c r="X20" i="2"/>
  <c r="W20" i="2"/>
  <c r="U20" i="2"/>
  <c r="T20" i="2"/>
  <c r="S20" i="2"/>
  <c r="R20" i="2"/>
  <c r="Q20" i="2"/>
  <c r="O20" i="2"/>
  <c r="N20" i="2"/>
  <c r="M20" i="2"/>
  <c r="L20" i="2"/>
  <c r="K20" i="2"/>
  <c r="J20" i="2"/>
  <c r="H20" i="2"/>
  <c r="G20" i="2"/>
  <c r="F20" i="2"/>
  <c r="E20" i="2"/>
  <c r="D20" i="2"/>
  <c r="BZ19" i="2"/>
  <c r="BY19" i="2"/>
  <c r="BU19" i="2"/>
  <c r="BR19" i="2"/>
  <c r="BQ19" i="2"/>
  <c r="AO19" i="2"/>
  <c r="CB19" i="2" s="1"/>
  <c r="AN19" i="2"/>
  <c r="CA19" i="2" s="1"/>
  <c r="AM19" i="2"/>
  <c r="AL19" i="2"/>
  <c r="AK19" i="2"/>
  <c r="BX19" i="2" s="1"/>
  <c r="AJ19" i="2"/>
  <c r="BW19" i="2" s="1"/>
  <c r="AH19" i="2"/>
  <c r="AG19" i="2"/>
  <c r="BT19" i="2" s="1"/>
  <c r="AF19" i="2"/>
  <c r="BS19" i="2" s="1"/>
  <c r="AE19" i="2"/>
  <c r="AD19" i="2"/>
  <c r="AP19" i="2"/>
  <c r="CC19" i="2" s="1"/>
  <c r="CB18" i="2"/>
  <c r="CA18" i="2"/>
  <c r="BX18" i="2"/>
  <c r="BW18" i="2"/>
  <c r="BT18" i="2"/>
  <c r="BS18" i="2"/>
  <c r="AP18" i="2"/>
  <c r="CC18" i="2" s="1"/>
  <c r="AO18" i="2"/>
  <c r="AN18" i="2"/>
  <c r="AM18" i="2"/>
  <c r="BZ18" i="2" s="1"/>
  <c r="AL18" i="2"/>
  <c r="BY18" i="2" s="1"/>
  <c r="AK18" i="2"/>
  <c r="AJ18" i="2"/>
  <c r="AH18" i="2"/>
  <c r="BU18" i="2" s="1"/>
  <c r="AG18" i="2"/>
  <c r="AF18" i="2"/>
  <c r="AE18" i="2"/>
  <c r="BR18" i="2" s="1"/>
  <c r="AD18" i="2"/>
  <c r="BQ18" i="2" s="1"/>
  <c r="BZ17" i="2"/>
  <c r="BY17" i="2"/>
  <c r="BU17" i="2"/>
  <c r="BR17" i="2"/>
  <c r="BQ17" i="2"/>
  <c r="AO17" i="2"/>
  <c r="CB17" i="2" s="1"/>
  <c r="AN17" i="2"/>
  <c r="CA17" i="2" s="1"/>
  <c r="AM17" i="2"/>
  <c r="AL17" i="2"/>
  <c r="AK17" i="2"/>
  <c r="BX17" i="2" s="1"/>
  <c r="AJ17" i="2"/>
  <c r="BW17" i="2" s="1"/>
  <c r="AH17" i="2"/>
  <c r="AG17" i="2"/>
  <c r="BT17" i="2" s="1"/>
  <c r="AF17" i="2"/>
  <c r="BS17" i="2" s="1"/>
  <c r="AE17" i="2"/>
  <c r="AD17" i="2"/>
  <c r="AP17" i="2"/>
  <c r="CC17" i="2" s="1"/>
  <c r="CB16" i="2"/>
  <c r="CA16" i="2"/>
  <c r="BX16" i="2"/>
  <c r="BW16" i="2"/>
  <c r="BT16" i="2"/>
  <c r="BS16" i="2"/>
  <c r="AP16" i="2"/>
  <c r="CC16" i="2" s="1"/>
  <c r="AO16" i="2"/>
  <c r="AN16" i="2"/>
  <c r="AM16" i="2"/>
  <c r="BZ16" i="2" s="1"/>
  <c r="AL16" i="2"/>
  <c r="BY16" i="2" s="1"/>
  <c r="AK16" i="2"/>
  <c r="AH16" i="2"/>
  <c r="BU16" i="2" s="1"/>
  <c r="AG16" i="2"/>
  <c r="AF16" i="2"/>
  <c r="AE16" i="2"/>
  <c r="BR16" i="2" s="1"/>
  <c r="AD16" i="2"/>
  <c r="BQ16" i="2" s="1"/>
  <c r="BZ15" i="2"/>
  <c r="BY15" i="2"/>
  <c r="BU15" i="2"/>
  <c r="BR15" i="2"/>
  <c r="BQ15" i="2"/>
  <c r="AO15" i="2"/>
  <c r="CB15" i="2" s="1"/>
  <c r="AN15" i="2"/>
  <c r="CA15" i="2" s="1"/>
  <c r="AM15" i="2"/>
  <c r="AL15" i="2"/>
  <c r="AK15" i="2"/>
  <c r="BX15" i="2" s="1"/>
  <c r="AJ15" i="2"/>
  <c r="BW15" i="2" s="1"/>
  <c r="AH15" i="2"/>
  <c r="AG15" i="2"/>
  <c r="BT15" i="2" s="1"/>
  <c r="AF15" i="2"/>
  <c r="BS15" i="2" s="1"/>
  <c r="AE15" i="2"/>
  <c r="AD15" i="2"/>
  <c r="AP15" i="2"/>
  <c r="CC15" i="2" s="1"/>
  <c r="CB14" i="2"/>
  <c r="CA14" i="2"/>
  <c r="BX14" i="2"/>
  <c r="BW14" i="2"/>
  <c r="BT14" i="2"/>
  <c r="BS14" i="2"/>
  <c r="AP14" i="2"/>
  <c r="CC14" i="2" s="1"/>
  <c r="AO14" i="2"/>
  <c r="AN14" i="2"/>
  <c r="AM14" i="2"/>
  <c r="BZ14" i="2" s="1"/>
  <c r="AL14" i="2"/>
  <c r="BY14" i="2" s="1"/>
  <c r="AK14" i="2"/>
  <c r="AJ14" i="2"/>
  <c r="AH14" i="2"/>
  <c r="BU14" i="2" s="1"/>
  <c r="AG14" i="2"/>
  <c r="AF14" i="2"/>
  <c r="AE14" i="2"/>
  <c r="BR14" i="2" s="1"/>
  <c r="AD14" i="2"/>
  <c r="BQ14" i="2" s="1"/>
  <c r="BZ13" i="2"/>
  <c r="BY13" i="2"/>
  <c r="BU13" i="2"/>
  <c r="BU12" i="2" s="1"/>
  <c r="BR13" i="2"/>
  <c r="BQ13" i="2"/>
  <c r="BP12" i="2"/>
  <c r="AO13" i="2"/>
  <c r="CB13" i="2" s="1"/>
  <c r="AN13" i="2"/>
  <c r="CA13" i="2" s="1"/>
  <c r="AM13" i="2"/>
  <c r="AL13" i="2"/>
  <c r="AK13" i="2"/>
  <c r="BX13" i="2" s="1"/>
  <c r="AJ13" i="2"/>
  <c r="BW13" i="2" s="1"/>
  <c r="AH13" i="2"/>
  <c r="AG13" i="2"/>
  <c r="BT13" i="2" s="1"/>
  <c r="AF13" i="2"/>
  <c r="BS13" i="2" s="1"/>
  <c r="AE13" i="2"/>
  <c r="AD13" i="2"/>
  <c r="AC12" i="2"/>
  <c r="BO12" i="2"/>
  <c r="BO84" i="2" s="1"/>
  <c r="BN12" i="2"/>
  <c r="BM12" i="2"/>
  <c r="BM84" i="2" s="1"/>
  <c r="BL12" i="2"/>
  <c r="BL84" i="2" s="1"/>
  <c r="BK12" i="2"/>
  <c r="BK84" i="2" s="1"/>
  <c r="BJ12" i="2"/>
  <c r="BH12" i="2"/>
  <c r="BH84" i="2" s="1"/>
  <c r="BG12" i="2"/>
  <c r="BG84" i="2" s="1"/>
  <c r="BF12" i="2"/>
  <c r="BE12" i="2"/>
  <c r="BE84" i="2" s="1"/>
  <c r="BD12" i="2"/>
  <c r="BD84" i="2" s="1"/>
  <c r="BC12" i="2"/>
  <c r="BB12" i="2"/>
  <c r="BA12" i="2"/>
  <c r="BA84" i="2" s="1"/>
  <c r="AZ12" i="2"/>
  <c r="AZ84" i="2" s="1"/>
  <c r="AY12" i="2"/>
  <c r="AY84" i="2" s="1"/>
  <c r="AX12" i="2"/>
  <c r="AW12" i="2"/>
  <c r="AW84" i="2" s="1"/>
  <c r="AU12" i="2"/>
  <c r="AU84" i="2" s="1"/>
  <c r="AT12" i="2"/>
  <c r="AS12" i="2"/>
  <c r="AS84" i="2" s="1"/>
  <c r="AR12" i="2"/>
  <c r="AR84" i="2" s="1"/>
  <c r="AQ12" i="2"/>
  <c r="AQ84" i="2" s="1"/>
  <c r="AM12" i="2"/>
  <c r="AL12" i="2"/>
  <c r="AH12" i="2"/>
  <c r="AE12" i="2"/>
  <c r="AE84" i="2" s="1"/>
  <c r="AD12" i="2"/>
  <c r="AB12" i="2"/>
  <c r="AB84" i="2" s="1"/>
  <c r="AA12" i="2"/>
  <c r="AA84" i="2" s="1"/>
  <c r="Z12" i="2"/>
  <c r="Z84" i="2" s="1"/>
  <c r="Y12" i="2"/>
  <c r="Y84" i="2" s="1"/>
  <c r="X12" i="2"/>
  <c r="X84" i="2" s="1"/>
  <c r="W12" i="2"/>
  <c r="W84" i="2" s="1"/>
  <c r="U12" i="2"/>
  <c r="U84" i="2" s="1"/>
  <c r="T12" i="2"/>
  <c r="T84" i="2" s="1"/>
  <c r="S12" i="2"/>
  <c r="S84" i="2" s="1"/>
  <c r="R12" i="2"/>
  <c r="R84" i="2" s="1"/>
  <c r="Q12" i="2"/>
  <c r="Q84" i="2" s="1"/>
  <c r="O12" i="2"/>
  <c r="O84" i="2" s="1"/>
  <c r="N12" i="2"/>
  <c r="M12" i="2"/>
  <c r="M84" i="2" s="1"/>
  <c r="L12" i="2"/>
  <c r="L84" i="2" s="1"/>
  <c r="K12" i="2"/>
  <c r="K84" i="2" s="1"/>
  <c r="J12" i="2"/>
  <c r="H12" i="2"/>
  <c r="H84" i="2" s="1"/>
  <c r="G12" i="2"/>
  <c r="G84" i="2" s="1"/>
  <c r="F12" i="2"/>
  <c r="E12" i="2"/>
  <c r="E84" i="2" s="1"/>
  <c r="D12" i="2"/>
  <c r="D84" i="2" s="1"/>
  <c r="I83" i="1"/>
  <c r="F83" i="1"/>
  <c r="I82" i="1"/>
  <c r="F82" i="1"/>
  <c r="I81" i="1"/>
  <c r="F81" i="1"/>
  <c r="I80" i="1"/>
  <c r="F80" i="1"/>
  <c r="I79" i="1"/>
  <c r="F79" i="1"/>
  <c r="I78" i="1"/>
  <c r="F78" i="1"/>
  <c r="F76" i="1" s="1"/>
  <c r="I77" i="1"/>
  <c r="F77" i="1"/>
  <c r="I76" i="1"/>
  <c r="H76" i="1"/>
  <c r="G76" i="1"/>
  <c r="E76" i="1"/>
  <c r="D76" i="1"/>
  <c r="I75" i="1"/>
  <c r="F75" i="1"/>
  <c r="I74" i="1"/>
  <c r="F74" i="1"/>
  <c r="F72" i="1" s="1"/>
  <c r="I73" i="1"/>
  <c r="F73" i="1"/>
  <c r="I72" i="1"/>
  <c r="H72" i="1"/>
  <c r="G72" i="1"/>
  <c r="E72" i="1"/>
  <c r="D72" i="1"/>
  <c r="I71" i="1"/>
  <c r="F71" i="1"/>
  <c r="I70" i="1"/>
  <c r="F70" i="1"/>
  <c r="I69" i="1"/>
  <c r="F69" i="1"/>
  <c r="I68" i="1"/>
  <c r="F68" i="1"/>
  <c r="I67" i="1"/>
  <c r="F67" i="1"/>
  <c r="I66" i="1"/>
  <c r="F66" i="1"/>
  <c r="F64" i="1" s="1"/>
  <c r="I65" i="1"/>
  <c r="I64" i="1" s="1"/>
  <c r="F65" i="1"/>
  <c r="H64" i="1"/>
  <c r="G64" i="1"/>
  <c r="E64" i="1"/>
  <c r="D64" i="1"/>
  <c r="I63" i="1"/>
  <c r="F63" i="1"/>
  <c r="I62" i="1"/>
  <c r="F62" i="1"/>
  <c r="F60" i="1" s="1"/>
  <c r="I61" i="1"/>
  <c r="I60" i="1" s="1"/>
  <c r="F61" i="1"/>
  <c r="H60" i="1"/>
  <c r="G60" i="1"/>
  <c r="E60" i="1"/>
  <c r="D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I50" i="1" s="1"/>
  <c r="F51" i="1"/>
  <c r="H50" i="1"/>
  <c r="G50" i="1"/>
  <c r="F50" i="1"/>
  <c r="E50" i="1"/>
  <c r="D50" i="1"/>
  <c r="I49" i="1"/>
  <c r="F49" i="1"/>
  <c r="I48" i="1"/>
  <c r="F48" i="1"/>
  <c r="I47" i="1"/>
  <c r="F47" i="1"/>
  <c r="I46" i="1"/>
  <c r="F46" i="1"/>
  <c r="I45" i="1"/>
  <c r="F45" i="1"/>
  <c r="F44" i="1"/>
  <c r="I44" i="1" s="1"/>
  <c r="F43" i="1"/>
  <c r="I43" i="1" s="1"/>
  <c r="I42" i="1"/>
  <c r="F42" i="1"/>
  <c r="I41" i="1"/>
  <c r="F41" i="1"/>
  <c r="H40" i="1"/>
  <c r="G40" i="1"/>
  <c r="E40" i="1"/>
  <c r="D40" i="1"/>
  <c r="I39" i="1"/>
  <c r="F39" i="1"/>
  <c r="F30" i="1" s="1"/>
  <c r="I38" i="1"/>
  <c r="F38" i="1"/>
  <c r="I37" i="1"/>
  <c r="F37" i="1"/>
  <c r="I36" i="1"/>
  <c r="F36" i="1"/>
  <c r="I35" i="1"/>
  <c r="F35" i="1"/>
  <c r="F34" i="1"/>
  <c r="I34" i="1" s="1"/>
  <c r="I33" i="1"/>
  <c r="F33" i="1"/>
  <c r="F32" i="1"/>
  <c r="I32" i="1" s="1"/>
  <c r="I31" i="1"/>
  <c r="F31" i="1"/>
  <c r="H30" i="1"/>
  <c r="G30" i="1"/>
  <c r="E30" i="1"/>
  <c r="D30" i="1"/>
  <c r="F29" i="1"/>
  <c r="I29" i="1" s="1"/>
  <c r="I28" i="1"/>
  <c r="F28" i="1"/>
  <c r="I27" i="1"/>
  <c r="F27" i="1"/>
  <c r="F26" i="1"/>
  <c r="I26" i="1" s="1"/>
  <c r="I25" i="1"/>
  <c r="F25" i="1"/>
  <c r="F24" i="1"/>
  <c r="I24" i="1" s="1"/>
  <c r="F23" i="1"/>
  <c r="I23" i="1" s="1"/>
  <c r="I22" i="1"/>
  <c r="F22" i="1"/>
  <c r="F21" i="1"/>
  <c r="I21" i="1" s="1"/>
  <c r="H20" i="1"/>
  <c r="G20" i="1"/>
  <c r="E20" i="1"/>
  <c r="D20" i="1"/>
  <c r="I19" i="1"/>
  <c r="F19" i="1"/>
  <c r="I18" i="1"/>
  <c r="F18" i="1"/>
  <c r="F17" i="1"/>
  <c r="I17" i="1" s="1"/>
  <c r="I16" i="1"/>
  <c r="F16" i="1"/>
  <c r="F15" i="1"/>
  <c r="I15" i="1" s="1"/>
  <c r="I14" i="1"/>
  <c r="F14" i="1"/>
  <c r="I13" i="1"/>
  <c r="F13" i="1"/>
  <c r="H12" i="1"/>
  <c r="G12" i="1"/>
  <c r="E12" i="1"/>
  <c r="D12" i="1"/>
  <c r="BZ46" i="2" l="1"/>
  <c r="CC60" i="2"/>
  <c r="AI12" i="2"/>
  <c r="F40" i="1"/>
  <c r="I40" i="1"/>
  <c r="D84" i="1"/>
  <c r="I30" i="1"/>
  <c r="G84" i="1"/>
  <c r="E84" i="1"/>
  <c r="I20" i="1"/>
  <c r="H84" i="1"/>
  <c r="F20" i="1"/>
  <c r="I12" i="1"/>
  <c r="F12" i="1"/>
  <c r="BS12" i="2"/>
  <c r="BW12" i="2"/>
  <c r="CA12" i="2"/>
  <c r="BQ12" i="2"/>
  <c r="BY12" i="2"/>
  <c r="BZ20" i="2"/>
  <c r="BX20" i="2"/>
  <c r="BR30" i="2"/>
  <c r="BZ30" i="2"/>
  <c r="CC32" i="2"/>
  <c r="BT12" i="2"/>
  <c r="BX12" i="2"/>
  <c r="CB12" i="2"/>
  <c r="BR12" i="2"/>
  <c r="BV12" i="2"/>
  <c r="BZ12" i="2"/>
  <c r="AP20" i="2"/>
  <c r="CC21" i="2"/>
  <c r="BR20" i="2"/>
  <c r="BW20" i="2"/>
  <c r="CA20" i="2"/>
  <c r="BQ20" i="2"/>
  <c r="BY20" i="2"/>
  <c r="BV30" i="2"/>
  <c r="AI20" i="2"/>
  <c r="BV20" i="2"/>
  <c r="BS20" i="2"/>
  <c r="BT20" i="2"/>
  <c r="CB20" i="2"/>
  <c r="AJ49" i="2"/>
  <c r="BU49" i="2"/>
  <c r="AP51" i="2"/>
  <c r="AF12" i="2"/>
  <c r="AJ12" i="2"/>
  <c r="AN12" i="2"/>
  <c r="AF20" i="2"/>
  <c r="AJ20" i="2"/>
  <c r="AN20" i="2"/>
  <c r="BC20" i="2"/>
  <c r="BC84" i="2" s="1"/>
  <c r="AF30" i="2"/>
  <c r="AP37" i="2"/>
  <c r="CC37" i="2" s="1"/>
  <c r="AC40" i="2"/>
  <c r="AJ41" i="2"/>
  <c r="AP41" i="2"/>
  <c r="AJ42" i="2"/>
  <c r="AP44" i="2"/>
  <c r="CC44" i="2" s="1"/>
  <c r="BY44" i="2"/>
  <c r="BW45" i="2"/>
  <c r="AP46" i="2"/>
  <c r="CC46" i="2" s="1"/>
  <c r="AJ46" i="2"/>
  <c r="BX47" i="2"/>
  <c r="BW48" i="2"/>
  <c r="AK52" i="2"/>
  <c r="BY52" i="2"/>
  <c r="AP53" i="2"/>
  <c r="CC53" i="2" s="1"/>
  <c r="AK53" i="2"/>
  <c r="BY53" i="2"/>
  <c r="CB53" i="2" s="1"/>
  <c r="BU58" i="2"/>
  <c r="BX58" i="2" s="1"/>
  <c r="AH60" i="2"/>
  <c r="AI61" i="2"/>
  <c r="CA61" i="2"/>
  <c r="BX63" i="2"/>
  <c r="BU60" i="2"/>
  <c r="AI78" i="2"/>
  <c r="AH78" i="2"/>
  <c r="AG76" i="2"/>
  <c r="BT41" i="2"/>
  <c r="BT40" i="2" s="1"/>
  <c r="AG40" i="2"/>
  <c r="AI41" i="2"/>
  <c r="AL44" i="2"/>
  <c r="AJ45" i="2"/>
  <c r="BU45" i="2"/>
  <c r="BX45" i="2" s="1"/>
  <c r="BY46" i="2"/>
  <c r="CB46" i="2" s="1"/>
  <c r="BS50" i="2"/>
  <c r="BY56" i="2"/>
  <c r="CC67" i="2"/>
  <c r="CC64" i="2" s="1"/>
  <c r="AP64" i="2"/>
  <c r="AH73" i="2"/>
  <c r="AG72" i="2"/>
  <c r="AG12" i="2"/>
  <c r="AK12" i="2"/>
  <c r="AO12" i="2"/>
  <c r="AC30" i="2"/>
  <c r="AC84" i="2" s="1"/>
  <c r="AG30" i="2"/>
  <c r="AK30" i="2"/>
  <c r="AO30" i="2"/>
  <c r="CC31" i="2"/>
  <c r="CC38" i="2"/>
  <c r="AD40" i="2"/>
  <c r="BU40" i="2"/>
  <c r="BS42" i="2"/>
  <c r="BS40" i="2" s="1"/>
  <c r="AF40" i="2"/>
  <c r="AK42" i="2"/>
  <c r="BP40" i="2"/>
  <c r="BP84" i="2" s="1"/>
  <c r="BY47" i="2"/>
  <c r="BW49" i="2"/>
  <c r="BY49" i="2"/>
  <c r="BQ50" i="2"/>
  <c r="AL53" i="2"/>
  <c r="AJ54" i="2"/>
  <c r="AI55" i="2"/>
  <c r="AL56" i="2"/>
  <c r="BW56" i="2"/>
  <c r="BW58" i="2"/>
  <c r="BZ58" i="2" s="1"/>
  <c r="F84" i="2"/>
  <c r="J84" i="2"/>
  <c r="N84" i="2"/>
  <c r="AT84" i="2"/>
  <c r="AX84" i="2"/>
  <c r="BB84" i="2"/>
  <c r="BF84" i="2"/>
  <c r="BJ84" i="2"/>
  <c r="BN84" i="2"/>
  <c r="AD20" i="2"/>
  <c r="AD84" i="2" s="1"/>
  <c r="AH20" i="2"/>
  <c r="AL20" i="2"/>
  <c r="AT20" i="2"/>
  <c r="AD30" i="2"/>
  <c r="AH30" i="2"/>
  <c r="AL30" i="2"/>
  <c r="CB30" i="2"/>
  <c r="AP39" i="2"/>
  <c r="CC39" i="2" s="1"/>
  <c r="BW44" i="2"/>
  <c r="AI45" i="2"/>
  <c r="AP47" i="2"/>
  <c r="CC47" i="2" s="1"/>
  <c r="AK47" i="2"/>
  <c r="AJ48" i="2"/>
  <c r="AK48" i="2" s="1"/>
  <c r="AI49" i="2"/>
  <c r="AL52" i="2"/>
  <c r="AK54" i="2"/>
  <c r="BU55" i="2"/>
  <c r="BX55" i="2" s="1"/>
  <c r="BX74" i="2"/>
  <c r="BY48" i="2"/>
  <c r="AG51" i="2"/>
  <c r="BY54" i="2"/>
  <c r="BW61" i="2"/>
  <c r="BV62" i="2"/>
  <c r="AG60" i="2"/>
  <c r="AI63" i="2"/>
  <c r="AJ66" i="2"/>
  <c r="AK66" i="2" s="1"/>
  <c r="BY66" i="2"/>
  <c r="BX66" i="2"/>
  <c r="CA66" i="2" s="1"/>
  <c r="AG64" i="2"/>
  <c r="AI68" i="2"/>
  <c r="AH68" i="2"/>
  <c r="AJ71" i="2"/>
  <c r="AK71" i="2" s="1"/>
  <c r="BV71" i="2"/>
  <c r="BW71" i="2"/>
  <c r="CA80" i="2"/>
  <c r="BX56" i="2"/>
  <c r="BT59" i="2"/>
  <c r="BW59" i="2" s="1"/>
  <c r="BT60" i="2"/>
  <c r="BQ60" i="2"/>
  <c r="AJ62" i="2"/>
  <c r="AJ63" i="2"/>
  <c r="AK65" i="2"/>
  <c r="BX67" i="2"/>
  <c r="BW68" i="2"/>
  <c r="AK69" i="2"/>
  <c r="AH70" i="2"/>
  <c r="AK75" i="2"/>
  <c r="AJ75" i="2"/>
  <c r="BV75" i="2"/>
  <c r="BW75" i="2"/>
  <c r="BW77" i="2"/>
  <c r="BT76" i="2"/>
  <c r="BV77" i="2"/>
  <c r="AK80" i="2"/>
  <c r="AI83" i="2"/>
  <c r="AJ83" i="2" s="1"/>
  <c r="AJ57" i="2"/>
  <c r="BW57" i="2"/>
  <c r="AI58" i="2"/>
  <c r="AJ59" i="2"/>
  <c r="BY61" i="2"/>
  <c r="BV60" i="2"/>
  <c r="AK62" i="2"/>
  <c r="BW63" i="2"/>
  <c r="BZ63" i="2" s="1"/>
  <c r="AL65" i="2"/>
  <c r="BW65" i="2"/>
  <c r="BV65" i="2"/>
  <c r="BZ66" i="2"/>
  <c r="AL69" i="2"/>
  <c r="AI74" i="2"/>
  <c r="AH74" i="2"/>
  <c r="AK77" i="2"/>
  <c r="AI67" i="2"/>
  <c r="BV68" i="2"/>
  <c r="BY68" i="2" s="1"/>
  <c r="AJ77" i="2"/>
  <c r="BX77" i="2"/>
  <c r="BW80" i="2"/>
  <c r="BZ80" i="2" s="1"/>
  <c r="BV81" i="2"/>
  <c r="BY81" i="2" s="1"/>
  <c r="BX82" i="2"/>
  <c r="CA82" i="2" s="1"/>
  <c r="BW83" i="2"/>
  <c r="BV83" i="2"/>
  <c r="BW69" i="2"/>
  <c r="BZ69" i="2" s="1"/>
  <c r="BW73" i="2"/>
  <c r="BY73" i="2" s="1"/>
  <c r="BT72" i="2"/>
  <c r="AJ79" i="2"/>
  <c r="AK79" i="2" s="1"/>
  <c r="BW79" i="2"/>
  <c r="BV79" i="2"/>
  <c r="BX69" i="2"/>
  <c r="BW70" i="2"/>
  <c r="BV70" i="2"/>
  <c r="BX73" i="2"/>
  <c r="BU72" i="2"/>
  <c r="CC72" i="2"/>
  <c r="BW74" i="2"/>
  <c r="BZ74" i="2" s="1"/>
  <c r="BV74" i="2"/>
  <c r="CC77" i="2"/>
  <c r="CC76" i="2" s="1"/>
  <c r="AP76" i="2"/>
  <c r="AJ80" i="2"/>
  <c r="BY80" i="2"/>
  <c r="CB80" i="2" s="1"/>
  <c r="AI81" i="2"/>
  <c r="AI82" i="2"/>
  <c r="AH82" i="2"/>
  <c r="AH76" i="2" s="1"/>
  <c r="BV78" i="2"/>
  <c r="BY78" i="2" s="1"/>
  <c r="BV82" i="2"/>
  <c r="BY82" i="2" s="1"/>
  <c r="BU76" i="2"/>
  <c r="CA53" i="2" l="1"/>
  <c r="CA56" i="2"/>
  <c r="BZ45" i="2"/>
  <c r="CA47" i="2"/>
  <c r="P84" i="2"/>
  <c r="I84" i="1"/>
  <c r="F84" i="1"/>
  <c r="AM48" i="2"/>
  <c r="AI64" i="2"/>
  <c r="AK59" i="2"/>
  <c r="AL59" i="2" s="1"/>
  <c r="AN52" i="2"/>
  <c r="AJ73" i="2"/>
  <c r="AH72" i="2"/>
  <c r="BX54" i="2"/>
  <c r="CA46" i="2"/>
  <c r="BX78" i="2"/>
  <c r="BY83" i="2"/>
  <c r="BX83" i="2"/>
  <c r="CA83" i="2" s="1"/>
  <c r="BZ82" i="2"/>
  <c r="CB82" i="2" s="1"/>
  <c r="AJ74" i="2"/>
  <c r="BX68" i="2"/>
  <c r="CA68" i="2" s="1"/>
  <c r="BZ65" i="2"/>
  <c r="BW64" i="2"/>
  <c r="BY77" i="2"/>
  <c r="BV76" i="2"/>
  <c r="BY75" i="2"/>
  <c r="CB75" i="2" s="1"/>
  <c r="BX75" i="2"/>
  <c r="AI70" i="2"/>
  <c r="AJ70" i="2" s="1"/>
  <c r="AJ67" i="2"/>
  <c r="AL62" i="2"/>
  <c r="AG50" i="2"/>
  <c r="BT51" i="2"/>
  <c r="AK49" i="2"/>
  <c r="AK45" i="2"/>
  <c r="BY58" i="2"/>
  <c r="CB58" i="2" s="1"/>
  <c r="AL54" i="2"/>
  <c r="BX42" i="2"/>
  <c r="AI73" i="2"/>
  <c r="BY45" i="2"/>
  <c r="CB45" i="2" s="1"/>
  <c r="BV40" i="2"/>
  <c r="AK41" i="2"/>
  <c r="AI40" i="2"/>
  <c r="AK61" i="2"/>
  <c r="AI60" i="2"/>
  <c r="AJ58" i="2"/>
  <c r="AM52" i="2"/>
  <c r="AL46" i="2"/>
  <c r="AF84" i="2"/>
  <c r="AM44" i="2"/>
  <c r="AK46" i="2"/>
  <c r="BR84" i="2"/>
  <c r="BZ70" i="2"/>
  <c r="BY65" i="2"/>
  <c r="BV64" i="2"/>
  <c r="BX65" i="2"/>
  <c r="AL57" i="2"/>
  <c r="BZ75" i="2"/>
  <c r="CA67" i="2"/>
  <c r="BZ67" i="2"/>
  <c r="CB67" i="2" s="1"/>
  <c r="AK63" i="2"/>
  <c r="AK57" i="2"/>
  <c r="BY63" i="2"/>
  <c r="CB63" i="2" s="1"/>
  <c r="CB52" i="2"/>
  <c r="CA52" i="2"/>
  <c r="BW41" i="2"/>
  <c r="AJ40" i="2"/>
  <c r="BY74" i="2"/>
  <c r="CB74" i="2" s="1"/>
  <c r="BV72" i="2"/>
  <c r="CA73" i="2"/>
  <c r="BX72" i="2"/>
  <c r="BY79" i="2"/>
  <c r="BX79" i="2"/>
  <c r="CA79" i="2" s="1"/>
  <c r="AJ76" i="2"/>
  <c r="AL77" i="2"/>
  <c r="AM77" i="2" s="1"/>
  <c r="AJ81" i="2"/>
  <c r="BY57" i="2"/>
  <c r="AK83" i="2"/>
  <c r="AL75" i="2"/>
  <c r="AM69" i="2"/>
  <c r="AJ68" i="2"/>
  <c r="AH64" i="2"/>
  <c r="AH84" i="2" s="1"/>
  <c r="CB66" i="2"/>
  <c r="BY62" i="2"/>
  <c r="BX62" i="2"/>
  <c r="AJ55" i="2"/>
  <c r="AL48" i="2"/>
  <c r="BZ56" i="2"/>
  <c r="AN53" i="2"/>
  <c r="BX48" i="2"/>
  <c r="CA48" i="2" s="1"/>
  <c r="AG84" i="2"/>
  <c r="BX57" i="2"/>
  <c r="CA45" i="2"/>
  <c r="AJ78" i="2"/>
  <c r="CA63" i="2"/>
  <c r="AJ61" i="2"/>
  <c r="BY55" i="2"/>
  <c r="AM53" i="2"/>
  <c r="BU50" i="2"/>
  <c r="BU84" i="2" s="1"/>
  <c r="BW42" i="2"/>
  <c r="AL42" i="2"/>
  <c r="CC12" i="2"/>
  <c r="CC50" i="2"/>
  <c r="AP50" i="2"/>
  <c r="CC23" i="2"/>
  <c r="CC20" i="2" s="1"/>
  <c r="BX44" i="2"/>
  <c r="CA44" i="2" s="1"/>
  <c r="BZ47" i="2"/>
  <c r="CB47" i="2" s="1"/>
  <c r="BS84" i="2"/>
  <c r="AL79" i="2"/>
  <c r="AL71" i="2"/>
  <c r="AJ82" i="2"/>
  <c r="AK82" i="2" s="1"/>
  <c r="AL80" i="2"/>
  <c r="BY70" i="2"/>
  <c r="BZ79" i="2"/>
  <c r="BZ73" i="2"/>
  <c r="CB73" i="2" s="1"/>
  <c r="CB72" i="2" s="1"/>
  <c r="BW72" i="2"/>
  <c r="AI76" i="2"/>
  <c r="BX70" i="2"/>
  <c r="CA70" i="2" s="1"/>
  <c r="BY60" i="2"/>
  <c r="BZ57" i="2"/>
  <c r="BX81" i="2"/>
  <c r="BZ77" i="2"/>
  <c r="BW76" i="2"/>
  <c r="AM75" i="2"/>
  <c r="BZ68" i="2"/>
  <c r="CB68" i="2" s="1"/>
  <c r="AM65" i="2"/>
  <c r="AN65" i="2" s="1"/>
  <c r="BY71" i="2"/>
  <c r="BX71" i="2"/>
  <c r="AK68" i="2"/>
  <c r="AL66" i="2"/>
  <c r="AM66" i="2" s="1"/>
  <c r="BZ61" i="2"/>
  <c r="BW60" i="2"/>
  <c r="CA74" i="2"/>
  <c r="AM54" i="2"/>
  <c r="BY69" i="2"/>
  <c r="CB69" i="2" s="1"/>
  <c r="CC30" i="2"/>
  <c r="CB56" i="2"/>
  <c r="AL47" i="2"/>
  <c r="AL45" i="2"/>
  <c r="AK78" i="2"/>
  <c r="BW55" i="2"/>
  <c r="BZ55" i="2" s="1"/>
  <c r="BZ48" i="2"/>
  <c r="CB48" i="2" s="1"/>
  <c r="CC41" i="2"/>
  <c r="CC40" i="2" s="1"/>
  <c r="AP40" i="2"/>
  <c r="AM56" i="2"/>
  <c r="AN56" i="2" s="1"/>
  <c r="BX49" i="2"/>
  <c r="CA49" i="2" s="1"/>
  <c r="AP30" i="2"/>
  <c r="BQ84" i="2"/>
  <c r="CB55" i="2" l="1"/>
  <c r="CA57" i="2"/>
  <c r="AL70" i="2"/>
  <c r="AJ64" i="2"/>
  <c r="BY42" i="2"/>
  <c r="AK60" i="2"/>
  <c r="BW51" i="2"/>
  <c r="BT50" i="2"/>
  <c r="BT84" i="2" s="1"/>
  <c r="AM62" i="2"/>
  <c r="CA78" i="2"/>
  <c r="BZ78" i="2"/>
  <c r="CB78" i="2" s="1"/>
  <c r="CA54" i="2"/>
  <c r="BZ54" i="2"/>
  <c r="CB54" i="2" s="1"/>
  <c r="AJ72" i="2"/>
  <c r="AM59" i="2"/>
  <c r="BY72" i="2"/>
  <c r="CA71" i="2"/>
  <c r="CA81" i="2"/>
  <c r="BZ81" i="2"/>
  <c r="CB81" i="2" s="1"/>
  <c r="CB70" i="2"/>
  <c r="AL61" i="2"/>
  <c r="AJ60" i="2"/>
  <c r="AN75" i="2"/>
  <c r="AO75" i="2" s="1"/>
  <c r="AK74" i="2"/>
  <c r="BZ83" i="2"/>
  <c r="CB83" i="2" s="1"/>
  <c r="BW40" i="2"/>
  <c r="CA58" i="2"/>
  <c r="AM57" i="2"/>
  <c r="CA65" i="2"/>
  <c r="BX64" i="2"/>
  <c r="AM46" i="2"/>
  <c r="AO52" i="2"/>
  <c r="BY59" i="2"/>
  <c r="BX59" i="2"/>
  <c r="AM42" i="2"/>
  <c r="AM45" i="2"/>
  <c r="AL67" i="2"/>
  <c r="CA69" i="2"/>
  <c r="AK55" i="2"/>
  <c r="AK67" i="2"/>
  <c r="AM68" i="2"/>
  <c r="AM78" i="2"/>
  <c r="AN80" i="2"/>
  <c r="CA62" i="2"/>
  <c r="CA60" i="2" s="1"/>
  <c r="BX60" i="2"/>
  <c r="BZ62" i="2"/>
  <c r="AL81" i="2"/>
  <c r="BX76" i="2"/>
  <c r="BX41" i="2"/>
  <c r="BX40" i="2" s="1"/>
  <c r="AK40" i="2"/>
  <c r="AI72" i="2"/>
  <c r="AK73" i="2"/>
  <c r="BZ49" i="2"/>
  <c r="CB49" i="2" s="1"/>
  <c r="AI50" i="2"/>
  <c r="AI84" i="2" s="1"/>
  <c r="AJ51" i="2"/>
  <c r="AK70" i="2"/>
  <c r="CB77" i="2"/>
  <c r="BY76" i="2"/>
  <c r="BZ64" i="2"/>
  <c r="AK81" i="2"/>
  <c r="AK76" i="2" s="1"/>
  <c r="AN44" i="2"/>
  <c r="AO44" i="2" s="1"/>
  <c r="AM80" i="2"/>
  <c r="AM79" i="2"/>
  <c r="AO56" i="2"/>
  <c r="AO65" i="2"/>
  <c r="AM47" i="2"/>
  <c r="AN47" i="2" s="1"/>
  <c r="BZ60" i="2"/>
  <c r="CC84" i="2"/>
  <c r="BZ44" i="2"/>
  <c r="CB44" i="2" s="1"/>
  <c r="AL68" i="2"/>
  <c r="AM83" i="2"/>
  <c r="AN45" i="2"/>
  <c r="AO54" i="2"/>
  <c r="AN66" i="2"/>
  <c r="AO66" i="2" s="1"/>
  <c r="CB61" i="2"/>
  <c r="CB60" i="2" s="1"/>
  <c r="BZ72" i="2"/>
  <c r="AL82" i="2"/>
  <c r="AP84" i="2"/>
  <c r="AO53" i="2"/>
  <c r="AL78" i="2"/>
  <c r="AN48" i="2"/>
  <c r="AO48" i="2" s="1"/>
  <c r="CB62" i="2"/>
  <c r="BZ71" i="2"/>
  <c r="CB71" i="2" s="1"/>
  <c r="CB57" i="2"/>
  <c r="AN77" i="2"/>
  <c r="AO77" i="2" s="1"/>
  <c r="CB79" i="2"/>
  <c r="AL41" i="2"/>
  <c r="AL63" i="2"/>
  <c r="CB65" i="2"/>
  <c r="BY64" i="2"/>
  <c r="CA77" i="2"/>
  <c r="CA76" i="2" s="1"/>
  <c r="AN54" i="2"/>
  <c r="CA55" i="2"/>
  <c r="CA75" i="2"/>
  <c r="CA72" i="2" s="1"/>
  <c r="AK58" i="2"/>
  <c r="AL58" i="2" s="1"/>
  <c r="AL49" i="2"/>
  <c r="AN69" i="2"/>
  <c r="AO69" i="2" s="1"/>
  <c r="AM71" i="2"/>
  <c r="AN71" i="2" s="1"/>
  <c r="AL83" i="2"/>
  <c r="AO79" i="2" l="1"/>
  <c r="AJ50" i="2"/>
  <c r="AJ84" i="2" s="1"/>
  <c r="AM55" i="2"/>
  <c r="BZ42" i="2"/>
  <c r="AL60" i="2"/>
  <c r="BW50" i="2"/>
  <c r="AN59" i="2"/>
  <c r="AO59" i="2" s="1"/>
  <c r="AL40" i="2"/>
  <c r="BY41" i="2"/>
  <c r="BY40" i="2" s="1"/>
  <c r="AN78" i="2"/>
  <c r="AO80" i="2"/>
  <c r="AK72" i="2"/>
  <c r="AM63" i="2"/>
  <c r="CA59" i="2"/>
  <c r="BZ59" i="2"/>
  <c r="CB59" i="2" s="1"/>
  <c r="AM74" i="2"/>
  <c r="AN79" i="2"/>
  <c r="AN62" i="2"/>
  <c r="AO62" i="2" s="1"/>
  <c r="AM61" i="2"/>
  <c r="BZ76" i="2"/>
  <c r="CB76" i="2"/>
  <c r="AK51" i="2"/>
  <c r="AL64" i="2"/>
  <c r="BW84" i="2"/>
  <c r="AL73" i="2"/>
  <c r="BY51" i="2"/>
  <c r="BX51" i="2"/>
  <c r="BZ51" i="2" s="1"/>
  <c r="BZ50" i="2" s="1"/>
  <c r="BV50" i="2"/>
  <c r="BV84" i="2" s="1"/>
  <c r="AL55" i="2"/>
  <c r="AO71" i="2"/>
  <c r="AM58" i="2"/>
  <c r="AN58" i="2" s="1"/>
  <c r="AO47" i="2"/>
  <c r="AO78" i="2"/>
  <c r="AN49" i="2"/>
  <c r="CB64" i="2"/>
  <c r="AO83" i="2"/>
  <c r="AN83" i="2"/>
  <c r="AN57" i="2"/>
  <c r="AO57" i="2" s="1"/>
  <c r="AL76" i="2"/>
  <c r="AN68" i="2"/>
  <c r="AO68" i="2" s="1"/>
  <c r="AM81" i="2"/>
  <c r="AM70" i="2"/>
  <c r="AN70" i="2" s="1"/>
  <c r="AM49" i="2"/>
  <c r="AM41" i="2"/>
  <c r="AN41" i="2" s="1"/>
  <c r="AM67" i="2"/>
  <c r="AN67" i="2" s="1"/>
  <c r="AK64" i="2"/>
  <c r="AO45" i="2"/>
  <c r="CA64" i="2"/>
  <c r="AL74" i="2"/>
  <c r="AN46" i="2"/>
  <c r="AO46" i="2" s="1"/>
  <c r="AN42" i="2"/>
  <c r="CA42" i="2" s="1"/>
  <c r="AM76" i="2"/>
  <c r="AM82" i="2"/>
  <c r="AN82" i="2" s="1"/>
  <c r="AN64" i="2" l="1"/>
  <c r="CA41" i="2"/>
  <c r="CA40" i="2" s="1"/>
  <c r="AN40" i="2"/>
  <c r="BY50" i="2"/>
  <c r="CB51" i="2"/>
  <c r="CB50" i="2" s="1"/>
  <c r="AO49" i="2"/>
  <c r="AN55" i="2"/>
  <c r="AO55" i="2" s="1"/>
  <c r="AN73" i="2"/>
  <c r="AN72" i="2" s="1"/>
  <c r="AL72" i="2"/>
  <c r="AM60" i="2"/>
  <c r="AN63" i="2"/>
  <c r="AO63" i="2" s="1"/>
  <c r="BY84" i="2"/>
  <c r="AO42" i="2"/>
  <c r="CB42" i="2" s="1"/>
  <c r="AM40" i="2"/>
  <c r="AO41" i="2"/>
  <c r="BZ41" i="2"/>
  <c r="BZ40" i="2" s="1"/>
  <c r="BZ84" i="2" s="1"/>
  <c r="AK50" i="2"/>
  <c r="AK84" i="2" s="1"/>
  <c r="AO70" i="2"/>
  <c r="AO82" i="2"/>
  <c r="AN74" i="2"/>
  <c r="AO74" i="2" s="1"/>
  <c r="AO67" i="2"/>
  <c r="AM64" i="2"/>
  <c r="AO58" i="2"/>
  <c r="CA51" i="2"/>
  <c r="CA50" i="2" s="1"/>
  <c r="BX50" i="2"/>
  <c r="BX84" i="2" s="1"/>
  <c r="AN81" i="2"/>
  <c r="AN76" i="2" s="1"/>
  <c r="AM73" i="2"/>
  <c r="AN61" i="2"/>
  <c r="AN60" i="2" s="1"/>
  <c r="AL51" i="2"/>
  <c r="AM51" i="2" s="1"/>
  <c r="CB41" i="2" l="1"/>
  <c r="CB40" i="2" s="1"/>
  <c r="CB84" i="2" s="1"/>
  <c r="AO40" i="2"/>
  <c r="AO64" i="2"/>
  <c r="CA84" i="2"/>
  <c r="AM72" i="2"/>
  <c r="AO73" i="2"/>
  <c r="AO72" i="2" s="1"/>
  <c r="AM50" i="2"/>
  <c r="AM84" i="2" s="1"/>
  <c r="AO61" i="2"/>
  <c r="AO60" i="2" s="1"/>
  <c r="AN51" i="2"/>
  <c r="AN50" i="2" s="1"/>
  <c r="AN84" i="2" s="1"/>
  <c r="AL50" i="2"/>
  <c r="AL84" i="2" s="1"/>
  <c r="AO81" i="2"/>
  <c r="AO76" i="2" s="1"/>
  <c r="AO51" i="2" l="1"/>
  <c r="AO50" i="2" s="1"/>
  <c r="AO84" i="2" s="1"/>
</calcChain>
</file>

<file path=xl/sharedStrings.xml><?xml version="1.0" encoding="utf-8"?>
<sst xmlns="http://schemas.openxmlformats.org/spreadsheetml/2006/main" count="337" uniqueCount="110">
  <si>
    <t>Cuenta Pública 2020</t>
  </si>
  <si>
    <t>Casa de las Artesanías del Estado de Yucatán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</si>
  <si>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</si>
  <si>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</si>
  <si>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</si>
  <si>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</si>
  <si>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</si>
  <si>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</si>
  <si>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</si>
  <si>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</si>
  <si>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</si>
  <si>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</si>
  <si>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</si>
  <si>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</si>
  <si>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</si>
  <si>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</si>
  <si>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</si>
  <si>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</si>
  <si>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</si>
  <si>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</si>
  <si>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</si>
  <si>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</si>
  <si>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</si>
  <si>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</si>
  <si>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</si>
  <si>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</si>
  <si>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</si>
  <si>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</si>
  <si>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</si>
  <si>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</si>
  <si>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</si>
  <si>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</si>
  <si>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</si>
  <si>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</si>
  <si>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</si>
  <si>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</si>
  <si>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</si>
  <si>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</si>
  <si>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</si>
  <si>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</si>
  <si>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</si>
  <si>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</si>
  <si>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</si>
  <si>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</si>
  <si>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</si>
  <si>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</si>
  <si>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</si>
  <si>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</si>
  <si>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</si>
  <si>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</si>
  <si>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</si>
  <si>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</si>
  <si>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</si>
  <si>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</si>
  <si>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</si>
  <si>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</si>
  <si>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</si>
  <si>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</si>
  <si>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</si>
  <si>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</si>
  <si>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</si>
  <si>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</si>
  <si>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</si>
  <si>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</si>
  <si>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</si>
  <si>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</si>
  <si>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</si>
  <si>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</si>
  <si>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</si>
  <si>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</si>
  <si>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</si>
  <si>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</si>
  <si>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</si>
  <si>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</si>
  <si>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</si>
  <si>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</si>
  <si>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</si>
  <si>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</si>
  <si>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</si>
  <si>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</si>
  <si>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</si>
  <si>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</si>
  <si>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</si>
  <si>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</si>
  <si>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</si>
  <si>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</si>
  <si>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</si>
  <si>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ELABORO</t>
  </si>
  <si>
    <t>AUTORIZO</t>
  </si>
  <si>
    <t>_____________________________________</t>
  </si>
  <si>
    <t>C. JORGE GASPAR MEDINA KUK</t>
  </si>
  <si>
    <t>LIC. DAFNE CELINA LÓPEZ OSORIO</t>
  </si>
  <si>
    <t>ENC. TEMP. DEPTO. DE CONTABILIDAD</t>
  </si>
  <si>
    <t>DIRECTORA GENERAL</t>
  </si>
  <si>
    <t>Cuenta Pública 2019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</si>
  <si>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</si>
  <si>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</si>
  <si>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</si>
  <si>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</si>
  <si>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</si>
  <si>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</si>
  <si>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</si>
  <si>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</si>
  <si>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</si>
  <si>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</si>
  <si>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</si>
  <si>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</si>
  <si>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</si>
  <si>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Del 1 al 30 de Junio de 2020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</si>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</sst>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7FFDDC"/>
        <bgColor indexed="64"/>
      </patternFill>
    </fill>
    <fill>
      <patternFill patternType="solid">
        <fgColor rgb="FFFFA3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43" fontId="5" fillId="0" borderId="13" xfId="1" applyFont="1" applyFill="1" applyBorder="1" applyAlignment="1">
      <alignment horizontal="right"/>
    </xf>
    <xf numFmtId="0" fontId="0" fillId="0" borderId="0" xfId="0" applyFill="1"/>
    <xf numFmtId="43" fontId="0" fillId="0" borderId="0" xfId="1" applyFont="1" applyFill="1" applyAlignment="1">
      <alignment horizontal="center" vertical="top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3" fontId="7" fillId="0" borderId="13" xfId="1" applyFont="1" applyFill="1" applyBorder="1" applyAlignment="1" applyProtection="1">
      <alignment horizontal="right"/>
      <protection locked="0"/>
    </xf>
    <xf numFmtId="43" fontId="7" fillId="0" borderId="13" xfId="1" applyFont="1" applyFill="1" applyBorder="1" applyAlignment="1">
      <alignment horizontal="right"/>
    </xf>
    <xf numFmtId="43" fontId="0" fillId="0" borderId="0" xfId="1" applyFont="1" applyAlignment="1">
      <alignment horizontal="center" vertical="top"/>
    </xf>
    <xf numFmtId="43" fontId="7" fillId="0" borderId="14" xfId="1" applyFont="1" applyFill="1" applyBorder="1" applyAlignment="1" applyProtection="1">
      <alignment horizontal="right"/>
      <protection locked="0"/>
    </xf>
    <xf numFmtId="43" fontId="7" fillId="0" borderId="14" xfId="1" applyFont="1" applyFill="1" applyBorder="1" applyAlignment="1">
      <alignment horizontal="right"/>
    </xf>
    <xf numFmtId="0" fontId="8" fillId="0" borderId="9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justify" vertical="center" wrapText="1"/>
    </xf>
    <xf numFmtId="43" fontId="0" fillId="0" borderId="0" xfId="0" applyNumberFormat="1"/>
    <xf numFmtId="0" fontId="0" fillId="0" borderId="0" xfId="0" applyBorder="1"/>
    <xf numFmtId="0" fontId="9" fillId="0" borderId="0" xfId="0" applyFont="1" applyFill="1"/>
    <xf numFmtId="0" fontId="10" fillId="0" borderId="0" xfId="0" applyFont="1" applyFill="1"/>
    <xf numFmtId="37" fontId="2" fillId="2" borderId="2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43" fontId="5" fillId="0" borderId="13" xfId="1" applyFont="1" applyFill="1" applyBorder="1" applyAlignment="1" applyProtection="1">
      <alignment horizontal="right"/>
    </xf>
    <xf numFmtId="43" fontId="9" fillId="0" borderId="0" xfId="0" applyNumberFormat="1" applyFont="1" applyFill="1"/>
    <xf numFmtId="43" fontId="7" fillId="3" borderId="13" xfId="1" applyFont="1" applyFill="1" applyBorder="1" applyAlignment="1" applyProtection="1">
      <alignment horizontal="right"/>
      <protection locked="0"/>
    </xf>
    <xf numFmtId="43" fontId="7" fillId="4" borderId="13" xfId="1" applyFont="1" applyFill="1" applyBorder="1" applyAlignment="1" applyProtection="1">
      <alignment horizontal="right"/>
      <protection locked="0"/>
    </xf>
    <xf numFmtId="43" fontId="7" fillId="5" borderId="13" xfId="1" applyFont="1" applyFill="1" applyBorder="1" applyAlignment="1" applyProtection="1">
      <alignment horizontal="right"/>
      <protection locked="0"/>
    </xf>
    <xf numFmtId="43" fontId="7" fillId="6" borderId="13" xfId="1" applyFont="1" applyFill="1" applyBorder="1" applyAlignment="1" applyProtection="1">
      <alignment horizontal="right"/>
      <protection locked="0"/>
    </xf>
    <xf numFmtId="43" fontId="7" fillId="8" borderId="13" xfId="1" applyFont="1" applyFill="1" applyBorder="1" applyAlignment="1" applyProtection="1">
      <alignment horizontal="right"/>
      <protection locked="0"/>
    </xf>
    <xf numFmtId="43" fontId="7" fillId="9" borderId="13" xfId="1" applyFont="1" applyFill="1" applyBorder="1" applyAlignment="1" applyProtection="1">
      <alignment horizontal="right"/>
      <protection locked="0"/>
    </xf>
    <xf numFmtId="43" fontId="7" fillId="10" borderId="13" xfId="1" applyFont="1" applyFill="1" applyBorder="1" applyAlignment="1" applyProtection="1">
      <alignment horizontal="right"/>
      <protection locked="0"/>
    </xf>
    <xf numFmtId="43" fontId="7" fillId="11" borderId="13" xfId="1" applyFont="1" applyFill="1" applyBorder="1" applyAlignment="1" applyProtection="1">
      <alignment horizontal="right"/>
      <protection locked="0"/>
    </xf>
    <xf numFmtId="43" fontId="7" fillId="12" borderId="13" xfId="1" applyFont="1" applyFill="1" applyBorder="1" applyAlignment="1" applyProtection="1">
      <alignment horizontal="right"/>
      <protection locked="0"/>
    </xf>
    <xf numFmtId="43" fontId="7" fillId="13" borderId="13" xfId="1" applyFont="1" applyFill="1" applyBorder="1" applyAlignment="1" applyProtection="1">
      <alignment horizontal="right"/>
      <protection locked="0"/>
    </xf>
    <xf numFmtId="43" fontId="7" fillId="3" borderId="13" xfId="1" applyFont="1" applyFill="1" applyBorder="1" applyAlignment="1" applyProtection="1">
      <alignment horizontal="right"/>
    </xf>
    <xf numFmtId="43" fontId="7" fillId="4" borderId="13" xfId="1" applyFont="1" applyFill="1" applyBorder="1" applyAlignment="1" applyProtection="1">
      <alignment horizontal="right"/>
    </xf>
    <xf numFmtId="43" fontId="7" fillId="5" borderId="13" xfId="1" applyFont="1" applyFill="1" applyBorder="1" applyAlignment="1" applyProtection="1">
      <alignment horizontal="right"/>
    </xf>
    <xf numFmtId="43" fontId="7" fillId="6" borderId="13" xfId="1" applyFont="1" applyFill="1" applyBorder="1" applyAlignment="1" applyProtection="1">
      <alignment horizontal="right"/>
    </xf>
    <xf numFmtId="43" fontId="7" fillId="14" borderId="13" xfId="1" applyFont="1" applyFill="1" applyBorder="1" applyAlignment="1" applyProtection="1">
      <alignment horizontal="right"/>
    </xf>
    <xf numFmtId="43" fontId="7" fillId="7" borderId="13" xfId="1" applyFont="1" applyFill="1" applyBorder="1" applyAlignment="1" applyProtection="1">
      <alignment horizontal="right"/>
    </xf>
    <xf numFmtId="43" fontId="7" fillId="8" borderId="13" xfId="1" applyFont="1" applyFill="1" applyBorder="1" applyAlignment="1" applyProtection="1">
      <alignment horizontal="right"/>
    </xf>
    <xf numFmtId="43" fontId="7" fillId="9" borderId="13" xfId="1" applyFont="1" applyFill="1" applyBorder="1" applyAlignment="1">
      <alignment horizontal="right"/>
    </xf>
    <xf numFmtId="43" fontId="7" fillId="10" borderId="13" xfId="1" applyFont="1" applyFill="1" applyBorder="1" applyAlignment="1">
      <alignment horizontal="right"/>
    </xf>
    <xf numFmtId="43" fontId="7" fillId="11" borderId="13" xfId="1" applyFont="1" applyFill="1" applyBorder="1" applyAlignment="1">
      <alignment horizontal="right"/>
    </xf>
    <xf numFmtId="43" fontId="7" fillId="12" borderId="13" xfId="1" applyFont="1" applyFill="1" applyBorder="1" applyAlignment="1">
      <alignment horizontal="right"/>
    </xf>
    <xf numFmtId="43" fontId="7" fillId="13" borderId="13" xfId="1" applyFont="1" applyFill="1" applyBorder="1" applyAlignment="1">
      <alignment horizontal="right"/>
    </xf>
    <xf numFmtId="43" fontId="7" fillId="9" borderId="13" xfId="1" applyFont="1" applyFill="1" applyBorder="1" applyAlignment="1" applyProtection="1">
      <alignment horizontal="right"/>
    </xf>
    <xf numFmtId="43" fontId="7" fillId="10" borderId="13" xfId="1" applyFont="1" applyFill="1" applyBorder="1" applyAlignment="1" applyProtection="1">
      <alignment horizontal="right"/>
    </xf>
    <xf numFmtId="43" fontId="7" fillId="11" borderId="13" xfId="1" applyFont="1" applyFill="1" applyBorder="1" applyAlignment="1" applyProtection="1">
      <alignment horizontal="right"/>
    </xf>
    <xf numFmtId="43" fontId="7" fillId="12" borderId="13" xfId="1" applyFont="1" applyFill="1" applyBorder="1" applyAlignment="1" applyProtection="1">
      <alignment horizontal="right"/>
    </xf>
    <xf numFmtId="43" fontId="7" fillId="13" borderId="13" xfId="1" applyFont="1" applyFill="1" applyBorder="1" applyAlignment="1" applyProtection="1">
      <alignment horizontal="right"/>
    </xf>
    <xf numFmtId="43" fontId="0" fillId="0" borderId="0" xfId="1" applyFont="1"/>
    <xf numFmtId="43" fontId="0" fillId="0" borderId="0" xfId="0" applyNumberFormat="1" applyFill="1"/>
    <xf numFmtId="43" fontId="7" fillId="0" borderId="13" xfId="1" applyFont="1" applyFill="1" applyBorder="1" applyAlignment="1" applyProtection="1">
      <alignment horizontal="right"/>
    </xf>
    <xf numFmtId="43" fontId="5" fillId="3" borderId="13" xfId="1" applyFont="1" applyFill="1" applyBorder="1" applyAlignment="1">
      <alignment horizontal="right"/>
    </xf>
    <xf numFmtId="43" fontId="5" fillId="4" borderId="13" xfId="1" applyFont="1" applyFill="1" applyBorder="1" applyAlignment="1">
      <alignment horizontal="right"/>
    </xf>
    <xf numFmtId="43" fontId="5" fillId="5" borderId="13" xfId="1" applyFont="1" applyFill="1" applyBorder="1" applyAlignment="1">
      <alignment horizontal="right"/>
    </xf>
    <xf numFmtId="43" fontId="5" fillId="6" borderId="13" xfId="1" applyFont="1" applyFill="1" applyBorder="1" applyAlignment="1">
      <alignment horizontal="right"/>
    </xf>
    <xf numFmtId="43" fontId="5" fillId="8" borderId="13" xfId="1" applyFont="1" applyFill="1" applyBorder="1" applyAlignment="1">
      <alignment horizontal="right"/>
    </xf>
    <xf numFmtId="43" fontId="5" fillId="9" borderId="13" xfId="1" applyFont="1" applyFill="1" applyBorder="1" applyAlignment="1">
      <alignment horizontal="right"/>
    </xf>
    <xf numFmtId="43" fontId="5" fillId="10" borderId="13" xfId="1" applyFont="1" applyFill="1" applyBorder="1" applyAlignment="1">
      <alignment horizontal="right"/>
    </xf>
    <xf numFmtId="43" fontId="5" fillId="11" borderId="13" xfId="1" applyFont="1" applyFill="1" applyBorder="1" applyAlignment="1">
      <alignment horizontal="right"/>
    </xf>
    <xf numFmtId="43" fontId="5" fillId="12" borderId="13" xfId="1" applyFont="1" applyFill="1" applyBorder="1" applyAlignment="1">
      <alignment horizontal="right"/>
    </xf>
    <xf numFmtId="43" fontId="5" fillId="13" borderId="13" xfId="1" applyFont="1" applyFill="1" applyBorder="1" applyAlignment="1">
      <alignment horizontal="right"/>
    </xf>
    <xf numFmtId="43" fontId="5" fillId="3" borderId="13" xfId="1" applyFont="1" applyFill="1" applyBorder="1" applyAlignment="1" applyProtection="1">
      <alignment horizontal="right"/>
    </xf>
    <xf numFmtId="43" fontId="5" fillId="4" borderId="13" xfId="1" applyFont="1" applyFill="1" applyBorder="1" applyAlignment="1" applyProtection="1">
      <alignment horizontal="right"/>
    </xf>
    <xf numFmtId="43" fontId="5" fillId="5" borderId="13" xfId="1" applyFont="1" applyFill="1" applyBorder="1" applyAlignment="1" applyProtection="1">
      <alignment horizontal="right"/>
    </xf>
    <xf numFmtId="43" fontId="5" fillId="6" borderId="13" xfId="1" applyFont="1" applyFill="1" applyBorder="1" applyAlignment="1" applyProtection="1">
      <alignment horizontal="right"/>
    </xf>
    <xf numFmtId="43" fontId="5" fillId="14" borderId="13" xfId="1" applyFont="1" applyFill="1" applyBorder="1" applyAlignment="1" applyProtection="1">
      <alignment horizontal="right"/>
    </xf>
    <xf numFmtId="43" fontId="5" fillId="7" borderId="13" xfId="1" applyFont="1" applyFill="1" applyBorder="1" applyAlignment="1" applyProtection="1">
      <alignment horizontal="right"/>
    </xf>
    <xf numFmtId="43" fontId="5" fillId="8" borderId="13" xfId="1" applyFont="1" applyFill="1" applyBorder="1" applyAlignment="1" applyProtection="1">
      <alignment horizontal="right"/>
    </xf>
    <xf numFmtId="43" fontId="5" fillId="9" borderId="13" xfId="1" applyFont="1" applyFill="1" applyBorder="1" applyAlignment="1" applyProtection="1">
      <alignment horizontal="right"/>
    </xf>
    <xf numFmtId="43" fontId="5" fillId="10" borderId="13" xfId="1" applyFont="1" applyFill="1" applyBorder="1" applyAlignment="1" applyProtection="1">
      <alignment horizontal="right"/>
    </xf>
    <xf numFmtId="43" fontId="5" fillId="11" borderId="13" xfId="1" applyFont="1" applyFill="1" applyBorder="1" applyAlignment="1" applyProtection="1">
      <alignment horizontal="right"/>
    </xf>
    <xf numFmtId="43" fontId="5" fillId="12" borderId="13" xfId="1" applyFont="1" applyFill="1" applyBorder="1" applyAlignment="1" applyProtection="1">
      <alignment horizontal="right"/>
    </xf>
    <xf numFmtId="43" fontId="7" fillId="3" borderId="14" xfId="1" applyFont="1" applyFill="1" applyBorder="1" applyAlignment="1" applyProtection="1">
      <alignment horizontal="right"/>
      <protection locked="0"/>
    </xf>
    <xf numFmtId="43" fontId="7" fillId="4" borderId="14" xfId="1" applyFont="1" applyFill="1" applyBorder="1" applyAlignment="1" applyProtection="1">
      <alignment horizontal="right"/>
      <protection locked="0"/>
    </xf>
    <xf numFmtId="43" fontId="7" fillId="5" borderId="14" xfId="1" applyFont="1" applyFill="1" applyBorder="1" applyAlignment="1" applyProtection="1">
      <alignment horizontal="right"/>
      <protection locked="0"/>
    </xf>
    <xf numFmtId="43" fontId="7" fillId="6" borderId="14" xfId="1" applyFont="1" applyFill="1" applyBorder="1" applyAlignment="1" applyProtection="1">
      <alignment horizontal="right"/>
      <protection locked="0"/>
    </xf>
    <xf numFmtId="43" fontId="7" fillId="8" borderId="14" xfId="1" applyFont="1" applyFill="1" applyBorder="1" applyAlignment="1" applyProtection="1">
      <alignment horizontal="right"/>
      <protection locked="0"/>
    </xf>
    <xf numFmtId="43" fontId="7" fillId="9" borderId="14" xfId="1" applyFont="1" applyFill="1" applyBorder="1" applyAlignment="1" applyProtection="1">
      <alignment horizontal="right"/>
      <protection locked="0"/>
    </xf>
    <xf numFmtId="43" fontId="7" fillId="10" borderId="14" xfId="1" applyFont="1" applyFill="1" applyBorder="1" applyAlignment="1" applyProtection="1">
      <alignment horizontal="right"/>
      <protection locked="0"/>
    </xf>
    <xf numFmtId="43" fontId="7" fillId="11" borderId="14" xfId="1" applyFont="1" applyFill="1" applyBorder="1" applyAlignment="1" applyProtection="1">
      <alignment horizontal="right"/>
      <protection locked="0"/>
    </xf>
    <xf numFmtId="43" fontId="7" fillId="12" borderId="14" xfId="1" applyFont="1" applyFill="1" applyBorder="1" applyAlignment="1" applyProtection="1">
      <alignment horizontal="right"/>
      <protection locked="0"/>
    </xf>
    <xf numFmtId="43" fontId="7" fillId="13" borderId="14" xfId="1" applyFont="1" applyFill="1" applyBorder="1" applyAlignment="1" applyProtection="1">
      <alignment horizontal="right"/>
      <protection locked="0"/>
    </xf>
    <xf numFmtId="43" fontId="7" fillId="3" borderId="14" xfId="1" applyFont="1" applyFill="1" applyBorder="1" applyAlignment="1" applyProtection="1">
      <alignment horizontal="right"/>
    </xf>
    <xf numFmtId="43" fontId="7" fillId="4" borderId="14" xfId="1" applyFont="1" applyFill="1" applyBorder="1" applyAlignment="1" applyProtection="1">
      <alignment horizontal="right"/>
    </xf>
    <xf numFmtId="43" fontId="7" fillId="5" borderId="14" xfId="1" applyFont="1" applyFill="1" applyBorder="1" applyAlignment="1" applyProtection="1">
      <alignment horizontal="right"/>
    </xf>
    <xf numFmtId="43" fontId="7" fillId="6" borderId="14" xfId="1" applyFont="1" applyFill="1" applyBorder="1" applyAlignment="1" applyProtection="1">
      <alignment horizontal="right"/>
    </xf>
    <xf numFmtId="43" fontId="7" fillId="14" borderId="14" xfId="1" applyFont="1" applyFill="1" applyBorder="1" applyAlignment="1" applyProtection="1">
      <alignment horizontal="right"/>
    </xf>
    <xf numFmtId="43" fontId="7" fillId="7" borderId="14" xfId="1" applyFont="1" applyFill="1" applyBorder="1" applyAlignment="1" applyProtection="1">
      <alignment horizontal="right"/>
    </xf>
    <xf numFmtId="43" fontId="7" fillId="8" borderId="14" xfId="1" applyFont="1" applyFill="1" applyBorder="1" applyAlignment="1" applyProtection="1">
      <alignment horizontal="right"/>
    </xf>
    <xf numFmtId="43" fontId="7" fillId="9" borderId="14" xfId="1" applyFont="1" applyFill="1" applyBorder="1" applyAlignment="1">
      <alignment horizontal="right"/>
    </xf>
    <xf numFmtId="43" fontId="7" fillId="10" borderId="14" xfId="1" applyFont="1" applyFill="1" applyBorder="1" applyAlignment="1">
      <alignment horizontal="right"/>
    </xf>
    <xf numFmtId="43" fontId="7" fillId="11" borderId="14" xfId="1" applyFont="1" applyFill="1" applyBorder="1" applyAlignment="1">
      <alignment horizontal="right"/>
    </xf>
    <xf numFmtId="43" fontId="7" fillId="12" borderId="14" xfId="1" applyFont="1" applyFill="1" applyBorder="1" applyAlignment="1">
      <alignment horizontal="right"/>
    </xf>
    <xf numFmtId="43" fontId="7" fillId="13" borderId="14" xfId="1" applyFont="1" applyFill="1" applyBorder="1" applyAlignment="1">
      <alignment horizontal="right"/>
    </xf>
    <xf numFmtId="43" fontId="7" fillId="9" borderId="14" xfId="1" applyFont="1" applyFill="1" applyBorder="1" applyAlignment="1" applyProtection="1">
      <alignment horizontal="right"/>
    </xf>
    <xf numFmtId="43" fontId="7" fillId="10" borderId="14" xfId="1" applyFont="1" applyFill="1" applyBorder="1" applyAlignment="1" applyProtection="1">
      <alignment horizontal="right"/>
    </xf>
    <xf numFmtId="43" fontId="7" fillId="11" borderId="14" xfId="1" applyFont="1" applyFill="1" applyBorder="1" applyAlignment="1" applyProtection="1">
      <alignment horizontal="right"/>
    </xf>
    <xf numFmtId="43" fontId="7" fillId="12" borderId="14" xfId="1" applyFont="1" applyFill="1" applyBorder="1" applyAlignment="1" applyProtection="1">
      <alignment horizontal="right"/>
    </xf>
    <xf numFmtId="0" fontId="8" fillId="0" borderId="9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43" fontId="7" fillId="3" borderId="14" xfId="1" applyFont="1" applyFill="1" applyBorder="1" applyAlignment="1">
      <alignment horizontal="right"/>
    </xf>
    <xf numFmtId="43" fontId="7" fillId="4" borderId="14" xfId="1" applyFont="1" applyFill="1" applyBorder="1" applyAlignment="1">
      <alignment horizontal="right"/>
    </xf>
    <xf numFmtId="43" fontId="7" fillId="5" borderId="14" xfId="1" applyFont="1" applyFill="1" applyBorder="1" applyAlignment="1">
      <alignment horizontal="right"/>
    </xf>
    <xf numFmtId="43" fontId="7" fillId="6" borderId="14" xfId="1" applyFont="1" applyFill="1" applyBorder="1" applyAlignment="1">
      <alignment horizontal="right"/>
    </xf>
    <xf numFmtId="43" fontId="7" fillId="8" borderId="14" xfId="1" applyFont="1" applyFill="1" applyBorder="1" applyAlignment="1">
      <alignment horizontal="right"/>
    </xf>
    <xf numFmtId="43" fontId="7" fillId="15" borderId="14" xfId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43" fontId="7" fillId="14" borderId="13" xfId="1" applyFont="1" applyFill="1" applyBorder="1" applyAlignment="1" applyProtection="1">
      <alignment horizontal="right"/>
      <protection locked="0"/>
    </xf>
    <xf numFmtId="43" fontId="5" fillId="14" borderId="13" xfId="1" applyFont="1" applyFill="1" applyBorder="1" applyAlignment="1">
      <alignment horizontal="right"/>
    </xf>
    <xf numFmtId="43" fontId="7" fillId="14" borderId="14" xfId="1" applyFont="1" applyFill="1" applyBorder="1" applyAlignment="1" applyProtection="1">
      <alignment horizontal="right"/>
      <protection locked="0"/>
    </xf>
    <xf numFmtId="43" fontId="7" fillId="14" borderId="14" xfId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X91"/>
  <sheetViews>
    <sheetView showGridLines="0" tabSelected="1" zoomScaleNormal="100" workbookViewId="0"/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57" customWidth="1"/>
    <col min="4" max="4" width="13.42578125" bestFit="1" customWidth="1"/>
    <col min="5" max="5" width="13.140625" bestFit="1" customWidth="1"/>
    <col min="6" max="8" width="13.42578125" bestFit="1" customWidth="1"/>
    <col min="9" max="9" width="13.140625" bestFit="1" customWidth="1"/>
    <col min="10" max="10" width="2.7109375" customWidth="1"/>
    <col min="11" max="11" width="11.42578125" hidden="1" customWidth="1"/>
    <col min="257" max="257" width="2.7109375" customWidth="1"/>
    <col min="258" max="265" width="14.7109375" customWidth="1"/>
    <col min="266" max="266" width="0" hidden="1" customWidth="1"/>
    <col min="512" max="512" width="2.7109375" customWidth="1"/>
    <col min="513" max="513" width="7.140625" customWidth="1"/>
    <col min="514" max="514" width="64.28515625" customWidth="1"/>
    <col min="515" max="520" width="21" customWidth="1"/>
    <col min="521" max="521" width="2.7109375" customWidth="1"/>
    <col min="522" max="522" width="0" hidden="1" customWidth="1"/>
    <col min="768" max="768" width="2.7109375" customWidth="1"/>
    <col min="769" max="769" width="7.140625" customWidth="1"/>
    <col min="770" max="770" width="64.28515625" customWidth="1"/>
    <col min="771" max="776" width="21" customWidth="1"/>
    <col min="777" max="777" width="2.7109375" customWidth="1"/>
    <col min="778" max="778" width="0" hidden="1" customWidth="1"/>
    <col min="1024" max="1024" width="2.7109375" customWidth="1"/>
    <col min="1025" max="1025" width="7.140625" customWidth="1"/>
    <col min="1026" max="1026" width="64.28515625" customWidth="1"/>
    <col min="1027" max="1032" width="21" customWidth="1"/>
    <col min="1033" max="1033" width="2.7109375" customWidth="1"/>
    <col min="1034" max="1034" width="0" hidden="1" customWidth="1"/>
    <col min="1280" max="1280" width="2.7109375" customWidth="1"/>
    <col min="1281" max="1281" width="7.140625" customWidth="1"/>
    <col min="1282" max="1282" width="64.28515625" customWidth="1"/>
    <col min="1283" max="1288" width="21" customWidth="1"/>
    <col min="1289" max="1289" width="2.7109375" customWidth="1"/>
    <col min="1290" max="1290" width="0" hidden="1" customWidth="1"/>
    <col min="1536" max="1536" width="2.7109375" customWidth="1"/>
    <col min="1537" max="1537" width="7.140625" customWidth="1"/>
    <col min="1538" max="1538" width="64.28515625" customWidth="1"/>
    <col min="1539" max="1544" width="21" customWidth="1"/>
    <col min="1545" max="1545" width="2.7109375" customWidth="1"/>
    <col min="1546" max="1546" width="0" hidden="1" customWidth="1"/>
    <col min="1792" max="1792" width="2.7109375" customWidth="1"/>
    <col min="1793" max="1793" width="7.140625" customWidth="1"/>
    <col min="1794" max="1794" width="64.28515625" customWidth="1"/>
    <col min="1795" max="1800" width="21" customWidth="1"/>
    <col min="1801" max="1801" width="2.7109375" customWidth="1"/>
    <col min="1802" max="1802" width="0" hidden="1" customWidth="1"/>
    <col min="2048" max="2048" width="2.7109375" customWidth="1"/>
    <col min="2049" max="2049" width="7.140625" customWidth="1"/>
    <col min="2050" max="2050" width="64.28515625" customWidth="1"/>
    <col min="2051" max="2056" width="21" customWidth="1"/>
    <col min="2057" max="2057" width="2.7109375" customWidth="1"/>
    <col min="2058" max="2058" width="0" hidden="1" customWidth="1"/>
    <col min="2304" max="2304" width="2.7109375" customWidth="1"/>
    <col min="2305" max="2305" width="7.140625" customWidth="1"/>
    <col min="2306" max="2306" width="64.28515625" customWidth="1"/>
    <col min="2307" max="2312" width="21" customWidth="1"/>
    <col min="2313" max="2313" width="2.7109375" customWidth="1"/>
    <col min="2314" max="2314" width="0" hidden="1" customWidth="1"/>
    <col min="2560" max="2560" width="2.7109375" customWidth="1"/>
    <col min="2561" max="2561" width="7.140625" customWidth="1"/>
    <col min="2562" max="2562" width="64.28515625" customWidth="1"/>
    <col min="2563" max="2568" width="21" customWidth="1"/>
    <col min="2569" max="2569" width="2.7109375" customWidth="1"/>
    <col min="2570" max="2570" width="0" hidden="1" customWidth="1"/>
    <col min="2816" max="2816" width="2.7109375" customWidth="1"/>
    <col min="2817" max="2817" width="7.140625" customWidth="1"/>
    <col min="2818" max="2818" width="64.28515625" customWidth="1"/>
    <col min="2819" max="2824" width="21" customWidth="1"/>
    <col min="2825" max="2825" width="2.7109375" customWidth="1"/>
    <col min="2826" max="2826" width="0" hidden="1" customWidth="1"/>
    <col min="3072" max="3072" width="2.7109375" customWidth="1"/>
    <col min="3073" max="3073" width="7.140625" customWidth="1"/>
    <col min="3074" max="3074" width="64.28515625" customWidth="1"/>
    <col min="3075" max="3080" width="21" customWidth="1"/>
    <col min="3081" max="3081" width="2.7109375" customWidth="1"/>
    <col min="3082" max="3082" width="0" hidden="1" customWidth="1"/>
    <col min="3328" max="3328" width="2.7109375" customWidth="1"/>
    <col min="3329" max="3329" width="7.140625" customWidth="1"/>
    <col min="3330" max="3330" width="64.28515625" customWidth="1"/>
    <col min="3331" max="3336" width="21" customWidth="1"/>
    <col min="3337" max="3337" width="2.7109375" customWidth="1"/>
    <col min="3338" max="3338" width="0" hidden="1" customWidth="1"/>
    <col min="3584" max="3584" width="2.7109375" customWidth="1"/>
    <col min="3585" max="3585" width="7.140625" customWidth="1"/>
    <col min="3586" max="3586" width="64.28515625" customWidth="1"/>
    <col min="3587" max="3592" width="21" customWidth="1"/>
    <col min="3593" max="3593" width="2.7109375" customWidth="1"/>
    <col min="3594" max="3594" width="0" hidden="1" customWidth="1"/>
    <col min="3840" max="3840" width="2.7109375" customWidth="1"/>
    <col min="3841" max="3841" width="7.140625" customWidth="1"/>
    <col min="3842" max="3842" width="64.28515625" customWidth="1"/>
    <col min="3843" max="3848" width="21" customWidth="1"/>
    <col min="3849" max="3849" width="2.7109375" customWidth="1"/>
    <col min="3850" max="3850" width="0" hidden="1" customWidth="1"/>
    <col min="4096" max="4096" width="2.7109375" customWidth="1"/>
    <col min="4097" max="4097" width="7.140625" customWidth="1"/>
    <col min="4098" max="4098" width="64.28515625" customWidth="1"/>
    <col min="4099" max="4104" width="21" customWidth="1"/>
    <col min="4105" max="4105" width="2.7109375" customWidth="1"/>
    <col min="4106" max="4106" width="0" hidden="1" customWidth="1"/>
    <col min="4352" max="4352" width="2.7109375" customWidth="1"/>
    <col min="4353" max="4353" width="7.140625" customWidth="1"/>
    <col min="4354" max="4354" width="64.28515625" customWidth="1"/>
    <col min="4355" max="4360" width="21" customWidth="1"/>
    <col min="4361" max="4361" width="2.7109375" customWidth="1"/>
    <col min="4362" max="4362" width="0" hidden="1" customWidth="1"/>
    <col min="4608" max="4608" width="2.7109375" customWidth="1"/>
    <col min="4609" max="4609" width="7.140625" customWidth="1"/>
    <col min="4610" max="4610" width="64.28515625" customWidth="1"/>
    <col min="4611" max="4616" width="21" customWidth="1"/>
    <col min="4617" max="4617" width="2.7109375" customWidth="1"/>
    <col min="4618" max="4618" width="0" hidden="1" customWidth="1"/>
    <col min="4864" max="4864" width="2.7109375" customWidth="1"/>
    <col min="4865" max="4865" width="7.140625" customWidth="1"/>
    <col min="4866" max="4866" width="64.28515625" customWidth="1"/>
    <col min="4867" max="4872" width="21" customWidth="1"/>
    <col min="4873" max="4873" width="2.7109375" customWidth="1"/>
    <col min="4874" max="4874" width="0" hidden="1" customWidth="1"/>
    <col min="5120" max="5120" width="2.7109375" customWidth="1"/>
    <col min="5121" max="5121" width="7.140625" customWidth="1"/>
    <col min="5122" max="5122" width="64.28515625" customWidth="1"/>
    <col min="5123" max="5128" width="21" customWidth="1"/>
    <col min="5129" max="5129" width="2.7109375" customWidth="1"/>
    <col min="5130" max="5130" width="0" hidden="1" customWidth="1"/>
    <col min="5376" max="5376" width="2.7109375" customWidth="1"/>
    <col min="5377" max="5377" width="7.140625" customWidth="1"/>
    <col min="5378" max="5378" width="64.28515625" customWidth="1"/>
    <col min="5379" max="5384" width="21" customWidth="1"/>
    <col min="5385" max="5385" width="2.7109375" customWidth="1"/>
    <col min="5386" max="5386" width="0" hidden="1" customWidth="1"/>
    <col min="5632" max="5632" width="2.7109375" customWidth="1"/>
    <col min="5633" max="5633" width="7.140625" customWidth="1"/>
    <col min="5634" max="5634" width="64.28515625" customWidth="1"/>
    <col min="5635" max="5640" width="21" customWidth="1"/>
    <col min="5641" max="5641" width="2.7109375" customWidth="1"/>
    <col min="5642" max="5642" width="0" hidden="1" customWidth="1"/>
    <col min="5888" max="5888" width="2.7109375" customWidth="1"/>
    <col min="5889" max="5889" width="7.140625" customWidth="1"/>
    <col min="5890" max="5890" width="64.28515625" customWidth="1"/>
    <col min="5891" max="5896" width="21" customWidth="1"/>
    <col min="5897" max="5897" width="2.7109375" customWidth="1"/>
    <col min="5898" max="5898" width="0" hidden="1" customWidth="1"/>
    <col min="6144" max="6144" width="2.7109375" customWidth="1"/>
    <col min="6145" max="6145" width="7.140625" customWidth="1"/>
    <col min="6146" max="6146" width="64.28515625" customWidth="1"/>
    <col min="6147" max="6152" width="21" customWidth="1"/>
    <col min="6153" max="6153" width="2.7109375" customWidth="1"/>
    <col min="6154" max="6154" width="0" hidden="1" customWidth="1"/>
    <col min="6400" max="6400" width="2.7109375" customWidth="1"/>
    <col min="6401" max="6401" width="7.140625" customWidth="1"/>
    <col min="6402" max="6402" width="64.28515625" customWidth="1"/>
    <col min="6403" max="6408" width="21" customWidth="1"/>
    <col min="6409" max="6409" width="2.7109375" customWidth="1"/>
    <col min="6410" max="6410" width="0" hidden="1" customWidth="1"/>
    <col min="6656" max="6656" width="2.7109375" customWidth="1"/>
    <col min="6657" max="6657" width="7.140625" customWidth="1"/>
    <col min="6658" max="6658" width="64.28515625" customWidth="1"/>
    <col min="6659" max="6664" width="21" customWidth="1"/>
    <col min="6665" max="6665" width="2.7109375" customWidth="1"/>
    <col min="6666" max="6666" width="0" hidden="1" customWidth="1"/>
    <col min="6912" max="6912" width="2.7109375" customWidth="1"/>
    <col min="6913" max="6913" width="7.140625" customWidth="1"/>
    <col min="6914" max="6914" width="64.28515625" customWidth="1"/>
    <col min="6915" max="6920" width="21" customWidth="1"/>
    <col min="6921" max="6921" width="2.7109375" customWidth="1"/>
    <col min="6922" max="6922" width="0" hidden="1" customWidth="1"/>
    <col min="7168" max="7168" width="2.7109375" customWidth="1"/>
    <col min="7169" max="7169" width="7.140625" customWidth="1"/>
    <col min="7170" max="7170" width="64.28515625" customWidth="1"/>
    <col min="7171" max="7176" width="21" customWidth="1"/>
    <col min="7177" max="7177" width="2.7109375" customWidth="1"/>
    <col min="7178" max="7178" width="0" hidden="1" customWidth="1"/>
    <col min="7424" max="7424" width="2.7109375" customWidth="1"/>
    <col min="7425" max="7425" width="7.140625" customWidth="1"/>
    <col min="7426" max="7426" width="64.28515625" customWidth="1"/>
    <col min="7427" max="7432" width="21" customWidth="1"/>
    <col min="7433" max="7433" width="2.7109375" customWidth="1"/>
    <col min="7434" max="7434" width="0" hidden="1" customWidth="1"/>
    <col min="7680" max="7680" width="2.7109375" customWidth="1"/>
    <col min="7681" max="7681" width="7.140625" customWidth="1"/>
    <col min="7682" max="7682" width="64.28515625" customWidth="1"/>
    <col min="7683" max="7688" width="21" customWidth="1"/>
    <col min="7689" max="7689" width="2.7109375" customWidth="1"/>
    <col min="7690" max="7690" width="0" hidden="1" customWidth="1"/>
    <col min="7936" max="7936" width="2.7109375" customWidth="1"/>
    <col min="7937" max="7937" width="7.140625" customWidth="1"/>
    <col min="7938" max="7938" width="64.28515625" customWidth="1"/>
    <col min="7939" max="7944" width="21" customWidth="1"/>
    <col min="7945" max="7945" width="2.7109375" customWidth="1"/>
    <col min="7946" max="7946" width="0" hidden="1" customWidth="1"/>
    <col min="8192" max="8192" width="2.7109375" customWidth="1"/>
    <col min="8193" max="8193" width="7.140625" customWidth="1"/>
    <col min="8194" max="8194" width="64.28515625" customWidth="1"/>
    <col min="8195" max="8200" width="21" customWidth="1"/>
    <col min="8201" max="8201" width="2.7109375" customWidth="1"/>
    <col min="8202" max="8202" width="0" hidden="1" customWidth="1"/>
    <col min="8448" max="8448" width="2.7109375" customWidth="1"/>
    <col min="8449" max="8449" width="7.140625" customWidth="1"/>
    <col min="8450" max="8450" width="64.28515625" customWidth="1"/>
    <col min="8451" max="8456" width="21" customWidth="1"/>
    <col min="8457" max="8457" width="2.7109375" customWidth="1"/>
    <col min="8458" max="8458" width="0" hidden="1" customWidth="1"/>
    <col min="8704" max="8704" width="2.7109375" customWidth="1"/>
    <col min="8705" max="8705" width="7.140625" customWidth="1"/>
    <col min="8706" max="8706" width="64.28515625" customWidth="1"/>
    <col min="8707" max="8712" width="21" customWidth="1"/>
    <col min="8713" max="8713" width="2.7109375" customWidth="1"/>
    <col min="8714" max="8714" width="0" hidden="1" customWidth="1"/>
    <col min="8960" max="8960" width="2.7109375" customWidth="1"/>
    <col min="8961" max="8961" width="7.140625" customWidth="1"/>
    <col min="8962" max="8962" width="64.28515625" customWidth="1"/>
    <col min="8963" max="8968" width="21" customWidth="1"/>
    <col min="8969" max="8969" width="2.7109375" customWidth="1"/>
    <col min="8970" max="8970" width="0" hidden="1" customWidth="1"/>
    <col min="9216" max="9216" width="2.7109375" customWidth="1"/>
    <col min="9217" max="9217" width="7.140625" customWidth="1"/>
    <col min="9218" max="9218" width="64.28515625" customWidth="1"/>
    <col min="9219" max="9224" width="21" customWidth="1"/>
    <col min="9225" max="9225" width="2.7109375" customWidth="1"/>
    <col min="9226" max="9226" width="0" hidden="1" customWidth="1"/>
    <col min="9472" max="9472" width="2.7109375" customWidth="1"/>
    <col min="9473" max="9473" width="7.140625" customWidth="1"/>
    <col min="9474" max="9474" width="64.28515625" customWidth="1"/>
    <col min="9475" max="9480" width="21" customWidth="1"/>
    <col min="9481" max="9481" width="2.7109375" customWidth="1"/>
    <col min="9482" max="9482" width="0" hidden="1" customWidth="1"/>
    <col min="9728" max="9728" width="2.7109375" customWidth="1"/>
    <col min="9729" max="9729" width="7.140625" customWidth="1"/>
    <col min="9730" max="9730" width="64.28515625" customWidth="1"/>
    <col min="9731" max="9736" width="21" customWidth="1"/>
    <col min="9737" max="9737" width="2.7109375" customWidth="1"/>
    <col min="9738" max="9738" width="0" hidden="1" customWidth="1"/>
    <col min="9984" max="9984" width="2.7109375" customWidth="1"/>
    <col min="9985" max="9985" width="7.140625" customWidth="1"/>
    <col min="9986" max="9986" width="64.28515625" customWidth="1"/>
    <col min="9987" max="9992" width="21" customWidth="1"/>
    <col min="9993" max="9993" width="2.7109375" customWidth="1"/>
    <col min="9994" max="9994" width="0" hidden="1" customWidth="1"/>
    <col min="10240" max="10240" width="2.7109375" customWidth="1"/>
    <col min="10241" max="10241" width="7.140625" customWidth="1"/>
    <col min="10242" max="10242" width="64.28515625" customWidth="1"/>
    <col min="10243" max="10248" width="21" customWidth="1"/>
    <col min="10249" max="10249" width="2.7109375" customWidth="1"/>
    <col min="10250" max="10250" width="0" hidden="1" customWidth="1"/>
    <col min="10496" max="10496" width="2.7109375" customWidth="1"/>
    <col min="10497" max="10497" width="7.140625" customWidth="1"/>
    <col min="10498" max="10498" width="64.28515625" customWidth="1"/>
    <col min="10499" max="10504" width="21" customWidth="1"/>
    <col min="10505" max="10505" width="2.7109375" customWidth="1"/>
    <col min="10506" max="10506" width="0" hidden="1" customWidth="1"/>
    <col min="10752" max="10752" width="2.7109375" customWidth="1"/>
    <col min="10753" max="10753" width="7.140625" customWidth="1"/>
    <col min="10754" max="10754" width="64.28515625" customWidth="1"/>
    <col min="10755" max="10760" width="21" customWidth="1"/>
    <col min="10761" max="10761" width="2.7109375" customWidth="1"/>
    <col min="10762" max="10762" width="0" hidden="1" customWidth="1"/>
    <col min="11008" max="11008" width="2.7109375" customWidth="1"/>
    <col min="11009" max="11009" width="7.140625" customWidth="1"/>
    <col min="11010" max="11010" width="64.28515625" customWidth="1"/>
    <col min="11011" max="11016" width="21" customWidth="1"/>
    <col min="11017" max="11017" width="2.7109375" customWidth="1"/>
    <col min="11018" max="11018" width="0" hidden="1" customWidth="1"/>
    <col min="11264" max="11264" width="2.7109375" customWidth="1"/>
    <col min="11265" max="11265" width="7.140625" customWidth="1"/>
    <col min="11266" max="11266" width="64.28515625" customWidth="1"/>
    <col min="11267" max="11272" width="21" customWidth="1"/>
    <col min="11273" max="11273" width="2.7109375" customWidth="1"/>
    <col min="11274" max="11274" width="0" hidden="1" customWidth="1"/>
    <col min="11520" max="11520" width="2.7109375" customWidth="1"/>
    <col min="11521" max="11521" width="7.140625" customWidth="1"/>
    <col min="11522" max="11522" width="64.28515625" customWidth="1"/>
    <col min="11523" max="11528" width="21" customWidth="1"/>
    <col min="11529" max="11529" width="2.7109375" customWidth="1"/>
    <col min="11530" max="11530" width="0" hidden="1" customWidth="1"/>
    <col min="11776" max="11776" width="2.7109375" customWidth="1"/>
    <col min="11777" max="11777" width="7.140625" customWidth="1"/>
    <col min="11778" max="11778" width="64.28515625" customWidth="1"/>
    <col min="11779" max="11784" width="21" customWidth="1"/>
    <col min="11785" max="11785" width="2.7109375" customWidth="1"/>
    <col min="11786" max="11786" width="0" hidden="1" customWidth="1"/>
    <col min="12032" max="12032" width="2.7109375" customWidth="1"/>
    <col min="12033" max="12033" width="7.140625" customWidth="1"/>
    <col min="12034" max="12034" width="64.28515625" customWidth="1"/>
    <col min="12035" max="12040" width="21" customWidth="1"/>
    <col min="12041" max="12041" width="2.7109375" customWidth="1"/>
    <col min="12042" max="12042" width="0" hidden="1" customWidth="1"/>
    <col min="12288" max="12288" width="2.7109375" customWidth="1"/>
    <col min="12289" max="12289" width="7.140625" customWidth="1"/>
    <col min="12290" max="12290" width="64.28515625" customWidth="1"/>
    <col min="12291" max="12296" width="21" customWidth="1"/>
    <col min="12297" max="12297" width="2.7109375" customWidth="1"/>
    <col min="12298" max="12298" width="0" hidden="1" customWidth="1"/>
    <col min="12544" max="12544" width="2.7109375" customWidth="1"/>
    <col min="12545" max="12545" width="7.140625" customWidth="1"/>
    <col min="12546" max="12546" width="64.28515625" customWidth="1"/>
    <col min="12547" max="12552" width="21" customWidth="1"/>
    <col min="12553" max="12553" width="2.7109375" customWidth="1"/>
    <col min="12554" max="12554" width="0" hidden="1" customWidth="1"/>
    <col min="12800" max="12800" width="2.7109375" customWidth="1"/>
    <col min="12801" max="12801" width="7.140625" customWidth="1"/>
    <col min="12802" max="12802" width="64.28515625" customWidth="1"/>
    <col min="12803" max="12808" width="21" customWidth="1"/>
    <col min="12809" max="12809" width="2.7109375" customWidth="1"/>
    <col min="12810" max="12810" width="0" hidden="1" customWidth="1"/>
    <col min="13056" max="13056" width="2.7109375" customWidth="1"/>
    <col min="13057" max="13057" width="7.140625" customWidth="1"/>
    <col min="13058" max="13058" width="64.28515625" customWidth="1"/>
    <col min="13059" max="13064" width="21" customWidth="1"/>
    <col min="13065" max="13065" width="2.7109375" customWidth="1"/>
    <col min="13066" max="13066" width="0" hidden="1" customWidth="1"/>
    <col min="13312" max="13312" width="2.7109375" customWidth="1"/>
    <col min="13313" max="13313" width="7.140625" customWidth="1"/>
    <col min="13314" max="13314" width="64.28515625" customWidth="1"/>
    <col min="13315" max="13320" width="21" customWidth="1"/>
    <col min="13321" max="13321" width="2.7109375" customWidth="1"/>
    <col min="13322" max="13322" width="0" hidden="1" customWidth="1"/>
    <col min="13568" max="13568" width="2.7109375" customWidth="1"/>
    <col min="13569" max="13569" width="7.140625" customWidth="1"/>
    <col min="13570" max="13570" width="64.28515625" customWidth="1"/>
    <col min="13571" max="13576" width="21" customWidth="1"/>
    <col min="13577" max="13577" width="2.7109375" customWidth="1"/>
    <col min="13578" max="13578" width="0" hidden="1" customWidth="1"/>
    <col min="13824" max="13824" width="2.7109375" customWidth="1"/>
    <col min="13825" max="13825" width="7.140625" customWidth="1"/>
    <col min="13826" max="13826" width="64.28515625" customWidth="1"/>
    <col min="13827" max="13832" width="21" customWidth="1"/>
    <col min="13833" max="13833" width="2.7109375" customWidth="1"/>
    <col min="13834" max="13834" width="0" hidden="1" customWidth="1"/>
    <col min="14080" max="14080" width="2.7109375" customWidth="1"/>
    <col min="14081" max="14081" width="7.140625" customWidth="1"/>
    <col min="14082" max="14082" width="64.28515625" customWidth="1"/>
    <col min="14083" max="14088" width="21" customWidth="1"/>
    <col min="14089" max="14089" width="2.7109375" customWidth="1"/>
    <col min="14090" max="14090" width="0" hidden="1" customWidth="1"/>
    <col min="14336" max="14336" width="2.7109375" customWidth="1"/>
    <col min="14337" max="14337" width="7.140625" customWidth="1"/>
    <col min="14338" max="14338" width="64.28515625" customWidth="1"/>
    <col min="14339" max="14344" width="21" customWidth="1"/>
    <col min="14345" max="14345" width="2.7109375" customWidth="1"/>
    <col min="14346" max="14346" width="0" hidden="1" customWidth="1"/>
    <col min="14592" max="14592" width="2.7109375" customWidth="1"/>
    <col min="14593" max="14593" width="7.140625" customWidth="1"/>
    <col min="14594" max="14594" width="64.28515625" customWidth="1"/>
    <col min="14595" max="14600" width="21" customWidth="1"/>
    <col min="14601" max="14601" width="2.7109375" customWidth="1"/>
    <col min="14602" max="14602" width="0" hidden="1" customWidth="1"/>
    <col min="14848" max="14848" width="2.7109375" customWidth="1"/>
    <col min="14849" max="14849" width="7.140625" customWidth="1"/>
    <col min="14850" max="14850" width="64.28515625" customWidth="1"/>
    <col min="14851" max="14856" width="21" customWidth="1"/>
    <col min="14857" max="14857" width="2.7109375" customWidth="1"/>
    <col min="14858" max="14858" width="0" hidden="1" customWidth="1"/>
    <col min="15104" max="15104" width="2.7109375" customWidth="1"/>
    <col min="15105" max="15105" width="7.140625" customWidth="1"/>
    <col min="15106" max="15106" width="64.28515625" customWidth="1"/>
    <col min="15107" max="15112" width="21" customWidth="1"/>
    <col min="15113" max="15113" width="2.7109375" customWidth="1"/>
    <col min="15114" max="15114" width="0" hidden="1" customWidth="1"/>
    <col min="15360" max="15360" width="2.7109375" customWidth="1"/>
    <col min="15361" max="15361" width="7.140625" customWidth="1"/>
    <col min="15362" max="15362" width="64.28515625" customWidth="1"/>
    <col min="15363" max="15368" width="21" customWidth="1"/>
    <col min="15369" max="15369" width="2.7109375" customWidth="1"/>
    <col min="15370" max="15370" width="0" hidden="1" customWidth="1"/>
    <col min="15616" max="15616" width="2.7109375" customWidth="1"/>
    <col min="15617" max="15617" width="7.140625" customWidth="1"/>
    <col min="15618" max="15618" width="64.28515625" customWidth="1"/>
    <col min="15619" max="15624" width="21" customWidth="1"/>
    <col min="15625" max="15625" width="2.7109375" customWidth="1"/>
    <col min="15626" max="15626" width="0" hidden="1" customWidth="1"/>
    <col min="15872" max="15872" width="2.7109375" customWidth="1"/>
    <col min="15873" max="15873" width="7.140625" customWidth="1"/>
    <col min="15874" max="15874" width="64.28515625" customWidth="1"/>
    <col min="15875" max="15880" width="21" customWidth="1"/>
    <col min="15881" max="15881" width="2.7109375" customWidth="1"/>
    <col min="15882" max="15882" width="0" hidden="1" customWidth="1"/>
    <col min="16128" max="16128" width="2.7109375" customWidth="1"/>
    <col min="16129" max="16129" width="7.140625" customWidth="1"/>
    <col min="16130" max="16130" width="64.28515625" customWidth="1"/>
    <col min="16131" max="16136" width="21" customWidth="1"/>
    <col min="16137" max="16137" width="2.7109375" customWidth="1"/>
    <col min="16138" max="16138" width="0" hidden="1" customWidth="1"/>
  </cols>
  <sheetData>
    <row r="3" spans="2:258" x14ac:dyDescent="0.25">
      <c r="B3" s="113" t="s">
        <v>0</v>
      </c>
      <c r="C3" s="114"/>
      <c r="D3" s="114"/>
      <c r="E3" s="114"/>
      <c r="F3" s="114"/>
      <c r="G3" s="114"/>
      <c r="H3" s="114"/>
      <c r="I3" s="115"/>
    </row>
    <row r="4" spans="2:258" x14ac:dyDescent="0.25">
      <c r="B4" s="116" t="s">
        <v>1</v>
      </c>
      <c r="C4" s="117"/>
      <c r="D4" s="117"/>
      <c r="E4" s="117"/>
      <c r="F4" s="117"/>
      <c r="G4" s="117"/>
      <c r="H4" s="117"/>
      <c r="I4" s="118"/>
    </row>
    <row r="5" spans="2:258" x14ac:dyDescent="0.25">
      <c r="B5" s="119" t="s">
        <v>2</v>
      </c>
      <c r="C5" s="120"/>
      <c r="D5" s="120"/>
      <c r="E5" s="120"/>
      <c r="F5" s="120"/>
      <c r="G5" s="120"/>
      <c r="H5" s="120"/>
      <c r="I5" s="121"/>
    </row>
    <row r="6" spans="2:258" x14ac:dyDescent="0.25">
      <c r="B6" s="119" t="s">
        <v>3</v>
      </c>
      <c r="C6" s="120"/>
      <c r="D6" s="120"/>
      <c r="E6" s="120"/>
      <c r="F6" s="120"/>
      <c r="G6" s="120"/>
      <c r="H6" s="120"/>
      <c r="I6" s="121"/>
    </row>
    <row r="7" spans="2:258" x14ac:dyDescent="0.25">
      <c r="B7" s="122" t="s">
        <v>108</v>
      </c>
      <c r="C7" s="123"/>
      <c r="D7" s="123"/>
      <c r="E7" s="123"/>
      <c r="F7" s="123"/>
      <c r="G7" s="123"/>
      <c r="H7" s="123"/>
      <c r="I7" s="124"/>
    </row>
    <row r="8" spans="2:258" x14ac:dyDescent="0.25">
      <c r="B8" s="1"/>
      <c r="C8" s="1"/>
      <c r="D8" s="1"/>
      <c r="E8" s="1"/>
      <c r="F8" s="1"/>
      <c r="G8" s="1"/>
      <c r="H8" s="1"/>
      <c r="I8" s="1"/>
    </row>
    <row r="9" spans="2:258" x14ac:dyDescent="0.25">
      <c r="B9" s="125" t="s">
        <v>4</v>
      </c>
      <c r="C9" s="126"/>
      <c r="D9" s="131" t="s">
        <v>5</v>
      </c>
      <c r="E9" s="132"/>
      <c r="F9" s="132"/>
      <c r="G9" s="132"/>
      <c r="H9" s="133"/>
      <c r="I9" s="134" t="s">
        <v>6</v>
      </c>
    </row>
    <row r="10" spans="2:258" ht="24.75" x14ac:dyDescent="0.25">
      <c r="B10" s="127"/>
      <c r="C10" s="128"/>
      <c r="D10" s="2" t="s">
        <v>7</v>
      </c>
      <c r="E10" s="3" t="s">
        <v>8</v>
      </c>
      <c r="F10" s="2" t="s">
        <v>9</v>
      </c>
      <c r="G10" s="2" t="s">
        <v>10</v>
      </c>
      <c r="H10" s="2" t="s">
        <v>11</v>
      </c>
      <c r="I10" s="134"/>
    </row>
    <row r="11" spans="2:258" x14ac:dyDescent="0.25">
      <c r="B11" s="129"/>
      <c r="C11" s="130"/>
      <c r="D11" s="4">
        <v>1</v>
      </c>
      <c r="E11" s="4">
        <v>2</v>
      </c>
      <c r="F11" s="4" t="s">
        <v>12</v>
      </c>
      <c r="G11" s="4">
        <v>4</v>
      </c>
      <c r="H11" s="4">
        <v>5</v>
      </c>
      <c r="I11" s="4" t="s">
        <v>13</v>
      </c>
    </row>
    <row r="12" spans="2:258" s="6" customFormat="1" x14ac:dyDescent="0.25">
      <c r="B12" s="111" t="s">
        <v>14</v>
      </c>
      <c r="C12" s="112"/>
      <c r="D12" s="5">
        <f>SUM(D13:D19)</f>
        <v>701640</v>
      </c>
      <c r="E12" s="5">
        <f>SUM(E13:E19)</f>
        <v>-3.2969182939268649E-12</v>
      </c>
      <c r="F12" s="5">
        <f t="shared" ref="F12:I12" si="0">SUM(F13:F19)</f>
        <v>701640</v>
      </c>
      <c r="G12" s="5">
        <f>SUM(G13:G19)</f>
        <v>508958.61</v>
      </c>
      <c r="H12" s="5">
        <f>SUM(H13:H19)</f>
        <v>508958.61</v>
      </c>
      <c r="I12" s="5">
        <f t="shared" si="0"/>
        <v>192681.39</v>
      </c>
      <c r="IX12" s="7"/>
    </row>
    <row r="13" spans="2:258" x14ac:dyDescent="0.25">
      <c r="B13" s="8"/>
      <c r="C13" s="9" t="s">
        <v>15</v>
      </c>
      <c r="D13" s="10">
        <v>494833</v>
      </c>
      <c r="E13" s="10">
        <v>0</v>
      </c>
      <c r="F13" s="11">
        <f>D13+E13</f>
        <v>494833</v>
      </c>
      <c r="G13" s="10">
        <v>327296.7</v>
      </c>
      <c r="H13" s="10">
        <v>327296.7</v>
      </c>
      <c r="I13" s="11">
        <f t="shared" ref="I13:I19" si="1">F13-G13</f>
        <v>167536.29999999999</v>
      </c>
      <c r="IX13" s="12"/>
    </row>
    <row r="14" spans="2:258" x14ac:dyDescent="0.25">
      <c r="B14" s="8"/>
      <c r="C14" s="9" t="s">
        <v>16</v>
      </c>
      <c r="D14" s="10">
        <v>6365</v>
      </c>
      <c r="E14" s="10">
        <v>0</v>
      </c>
      <c r="F14" s="11">
        <f>D14+E14</f>
        <v>6365</v>
      </c>
      <c r="G14" s="10">
        <v>0</v>
      </c>
      <c r="H14" s="10">
        <v>0</v>
      </c>
      <c r="I14" s="11">
        <f t="shared" si="1"/>
        <v>6365</v>
      </c>
      <c r="IX14" s="12"/>
    </row>
    <row r="15" spans="2:258" x14ac:dyDescent="0.25">
      <c r="B15" s="8"/>
      <c r="C15" s="9" t="s">
        <v>17</v>
      </c>
      <c r="D15" s="10">
        <v>95148</v>
      </c>
      <c r="E15" s="10">
        <v>-27735.9</v>
      </c>
      <c r="F15" s="11">
        <f>D15+E15</f>
        <v>67412.100000000006</v>
      </c>
      <c r="G15" s="10">
        <v>60117.919999999998</v>
      </c>
      <c r="H15" s="10">
        <v>60117.919999999998</v>
      </c>
      <c r="I15" s="11">
        <f t="shared" si="1"/>
        <v>7294.1800000000076</v>
      </c>
      <c r="IX15" s="12"/>
    </row>
    <row r="16" spans="2:258" x14ac:dyDescent="0.25">
      <c r="B16" s="8"/>
      <c r="C16" s="9" t="s">
        <v>18</v>
      </c>
      <c r="D16" s="10">
        <v>63923</v>
      </c>
      <c r="E16" s="10">
        <v>35097.17</v>
      </c>
      <c r="F16" s="11">
        <f>D16+E16</f>
        <v>99020.17</v>
      </c>
      <c r="G16" s="10">
        <v>94310.09</v>
      </c>
      <c r="H16" s="10">
        <v>94310.09</v>
      </c>
      <c r="I16" s="11">
        <f t="shared" si="1"/>
        <v>4710.0800000000017</v>
      </c>
      <c r="IX16" s="12"/>
    </row>
    <row r="17" spans="2:258" x14ac:dyDescent="0.25">
      <c r="B17" s="8"/>
      <c r="C17" s="9" t="s">
        <v>19</v>
      </c>
      <c r="D17" s="10">
        <v>37050</v>
      </c>
      <c r="E17" s="10">
        <v>-7715.17</v>
      </c>
      <c r="F17" s="11">
        <f>D17+E17</f>
        <v>29334.83</v>
      </c>
      <c r="G17" s="10">
        <v>26880</v>
      </c>
      <c r="H17" s="10">
        <v>26880</v>
      </c>
      <c r="I17" s="11">
        <f t="shared" si="1"/>
        <v>2454.8300000000017</v>
      </c>
      <c r="IX17" s="12"/>
    </row>
    <row r="18" spans="2:258" x14ac:dyDescent="0.25">
      <c r="B18" s="8"/>
      <c r="C18" s="9" t="s">
        <v>20</v>
      </c>
      <c r="D18" s="10">
        <v>4321</v>
      </c>
      <c r="E18" s="10">
        <v>0</v>
      </c>
      <c r="F18" s="11">
        <f t="shared" ref="F18:F19" si="2">D18+E18</f>
        <v>4321</v>
      </c>
      <c r="G18" s="10">
        <v>0</v>
      </c>
      <c r="H18" s="10">
        <v>0</v>
      </c>
      <c r="I18" s="11">
        <f t="shared" si="1"/>
        <v>4321</v>
      </c>
      <c r="IX18" s="12"/>
    </row>
    <row r="19" spans="2:258" x14ac:dyDescent="0.25">
      <c r="B19" s="8"/>
      <c r="C19" s="9" t="s">
        <v>21</v>
      </c>
      <c r="D19" s="10">
        <v>0</v>
      </c>
      <c r="E19" s="10">
        <v>353.9</v>
      </c>
      <c r="F19" s="11">
        <f t="shared" si="2"/>
        <v>353.9</v>
      </c>
      <c r="G19" s="10">
        <v>353.9</v>
      </c>
      <c r="H19" s="10">
        <v>353.9</v>
      </c>
      <c r="I19" s="11">
        <f t="shared" si="1"/>
        <v>0</v>
      </c>
      <c r="IX19" s="12"/>
    </row>
    <row r="20" spans="2:258" s="6" customFormat="1" x14ac:dyDescent="0.25">
      <c r="B20" s="111" t="s">
        <v>22</v>
      </c>
      <c r="C20" s="112"/>
      <c r="D20" s="5">
        <f t="shared" ref="D20:I20" si="3">SUM(D21:D29)</f>
        <v>551243</v>
      </c>
      <c r="E20" s="5">
        <f t="shared" si="3"/>
        <v>-20205.43</v>
      </c>
      <c r="F20" s="5">
        <f t="shared" si="3"/>
        <v>531037.56999999995</v>
      </c>
      <c r="G20" s="5">
        <f t="shared" si="3"/>
        <v>46299.87</v>
      </c>
      <c r="H20" s="5">
        <f t="shared" si="3"/>
        <v>46299.87</v>
      </c>
      <c r="I20" s="5">
        <f t="shared" si="3"/>
        <v>484737.7</v>
      </c>
      <c r="IX20" s="7"/>
    </row>
    <row r="21" spans="2:258" ht="24" x14ac:dyDescent="0.25">
      <c r="B21" s="8"/>
      <c r="C21" s="9" t="s">
        <v>23</v>
      </c>
      <c r="D21" s="10">
        <v>6841</v>
      </c>
      <c r="E21" s="10">
        <v>2792.67</v>
      </c>
      <c r="F21" s="11">
        <f>D21+E21</f>
        <v>9633.67</v>
      </c>
      <c r="G21" s="10">
        <v>7732.67</v>
      </c>
      <c r="H21" s="10">
        <v>7732.67</v>
      </c>
      <c r="I21" s="11">
        <f>F21-G21</f>
        <v>1901</v>
      </c>
      <c r="IX21" s="12"/>
    </row>
    <row r="22" spans="2:258" x14ac:dyDescent="0.25">
      <c r="B22" s="8"/>
      <c r="C22" s="9" t="s">
        <v>24</v>
      </c>
      <c r="D22" s="10">
        <v>0</v>
      </c>
      <c r="E22" s="10"/>
      <c r="F22" s="11">
        <f>D22+E22</f>
        <v>0</v>
      </c>
      <c r="G22" s="10">
        <v>0</v>
      </c>
      <c r="H22" s="10">
        <v>0</v>
      </c>
      <c r="I22" s="11">
        <f t="shared" ref="I22:I29" si="4">F22-G22</f>
        <v>0</v>
      </c>
      <c r="IX22" s="12"/>
    </row>
    <row r="23" spans="2:258" x14ac:dyDescent="0.25">
      <c r="B23" s="8"/>
      <c r="C23" s="9" t="s">
        <v>25</v>
      </c>
      <c r="D23" s="10">
        <v>501000</v>
      </c>
      <c r="E23" s="10">
        <v>-1000</v>
      </c>
      <c r="F23" s="11">
        <f>D23+E23</f>
        <v>500000</v>
      </c>
      <c r="G23" s="10">
        <v>14230.3</v>
      </c>
      <c r="H23" s="10">
        <v>14230.3</v>
      </c>
      <c r="I23" s="11">
        <f t="shared" si="4"/>
        <v>485769.7</v>
      </c>
      <c r="IX23" s="12"/>
    </row>
    <row r="24" spans="2:258" x14ac:dyDescent="0.25">
      <c r="B24" s="8"/>
      <c r="C24" s="9" t="s">
        <v>26</v>
      </c>
      <c r="D24" s="10">
        <v>15835</v>
      </c>
      <c r="E24" s="10">
        <v>-12735</v>
      </c>
      <c r="F24" s="11">
        <f>D24+E24</f>
        <v>3100</v>
      </c>
      <c r="G24" s="10">
        <v>0</v>
      </c>
      <c r="H24" s="10">
        <v>0</v>
      </c>
      <c r="I24" s="11">
        <f t="shared" si="4"/>
        <v>3100</v>
      </c>
      <c r="IX24" s="12"/>
    </row>
    <row r="25" spans="2:258" x14ac:dyDescent="0.25">
      <c r="B25" s="8"/>
      <c r="C25" s="9" t="s">
        <v>27</v>
      </c>
      <c r="D25" s="10">
        <v>0</v>
      </c>
      <c r="E25" s="10"/>
      <c r="F25" s="11">
        <f>D25+E25</f>
        <v>0</v>
      </c>
      <c r="G25" s="10">
        <v>0</v>
      </c>
      <c r="H25" s="10">
        <v>0</v>
      </c>
      <c r="I25" s="11">
        <f t="shared" si="4"/>
        <v>0</v>
      </c>
      <c r="IX25" s="12"/>
    </row>
    <row r="26" spans="2:258" x14ac:dyDescent="0.25">
      <c r="B26" s="8"/>
      <c r="C26" s="9" t="s">
        <v>28</v>
      </c>
      <c r="D26" s="10">
        <v>21394</v>
      </c>
      <c r="E26" s="10">
        <v>-5749.31</v>
      </c>
      <c r="F26" s="11">
        <f t="shared" ref="F26:F27" si="5">D26+E26</f>
        <v>15644.689999999999</v>
      </c>
      <c r="G26" s="10">
        <v>24250.69</v>
      </c>
      <c r="H26" s="10">
        <v>24250.69</v>
      </c>
      <c r="I26" s="11">
        <f t="shared" si="4"/>
        <v>-8606</v>
      </c>
      <c r="IX26" s="12"/>
    </row>
    <row r="27" spans="2:258" x14ac:dyDescent="0.25">
      <c r="B27" s="8"/>
      <c r="C27" s="9" t="s">
        <v>29</v>
      </c>
      <c r="D27" s="10">
        <v>0</v>
      </c>
      <c r="E27" s="10"/>
      <c r="F27" s="11">
        <f t="shared" si="5"/>
        <v>0</v>
      </c>
      <c r="G27" s="10">
        <v>0</v>
      </c>
      <c r="H27" s="10">
        <v>0</v>
      </c>
      <c r="I27" s="11">
        <f t="shared" si="4"/>
        <v>0</v>
      </c>
      <c r="IX27" s="12"/>
    </row>
    <row r="28" spans="2:258" x14ac:dyDescent="0.25">
      <c r="B28" s="8"/>
      <c r="C28" s="9" t="s">
        <v>30</v>
      </c>
      <c r="D28" s="10">
        <v>0</v>
      </c>
      <c r="E28" s="10"/>
      <c r="F28" s="11">
        <f>D28+E28</f>
        <v>0</v>
      </c>
      <c r="G28" s="10">
        <v>0</v>
      </c>
      <c r="H28" s="10">
        <v>0</v>
      </c>
      <c r="I28" s="11">
        <f t="shared" si="4"/>
        <v>0</v>
      </c>
      <c r="IX28" s="12"/>
    </row>
    <row r="29" spans="2:258" x14ac:dyDescent="0.25">
      <c r="B29" s="8"/>
      <c r="C29" s="9" t="s">
        <v>31</v>
      </c>
      <c r="D29" s="10">
        <v>6173</v>
      </c>
      <c r="E29" s="10">
        <v>-3513.79</v>
      </c>
      <c r="F29" s="11">
        <f>D29+E29</f>
        <v>2659.21</v>
      </c>
      <c r="G29" s="10">
        <v>86.21</v>
      </c>
      <c r="H29" s="10">
        <v>86.21</v>
      </c>
      <c r="I29" s="11">
        <f t="shared" si="4"/>
        <v>2573</v>
      </c>
      <c r="IX29" s="12"/>
    </row>
    <row r="30" spans="2:258" s="6" customFormat="1" x14ac:dyDescent="0.25">
      <c r="B30" s="111" t="s">
        <v>32</v>
      </c>
      <c r="C30" s="112"/>
      <c r="D30" s="5">
        <f>SUM(D31:D39)</f>
        <v>312836</v>
      </c>
      <c r="E30" s="5">
        <f>SUM(E31:E39)</f>
        <v>20205.43</v>
      </c>
      <c r="F30" s="5">
        <f t="shared" ref="F30:I30" si="6">SUM(F31:F39)</f>
        <v>333041.43</v>
      </c>
      <c r="G30" s="5">
        <f>SUM(G31:G39)</f>
        <v>134016.25</v>
      </c>
      <c r="H30" s="5">
        <f>SUM(H31:H39)</f>
        <v>134016.25</v>
      </c>
      <c r="I30" s="5">
        <f t="shared" si="6"/>
        <v>199025.18</v>
      </c>
      <c r="IX30" s="7"/>
    </row>
    <row r="31" spans="2:258" x14ac:dyDescent="0.25">
      <c r="B31" s="8"/>
      <c r="C31" s="9" t="s">
        <v>33</v>
      </c>
      <c r="D31" s="10">
        <v>23730</v>
      </c>
      <c r="E31" s="10">
        <v>-8561.9</v>
      </c>
      <c r="F31" s="11">
        <f t="shared" ref="F31:F39" si="7">D31+E31</f>
        <v>15168.1</v>
      </c>
      <c r="G31" s="10">
        <v>9952.3700000000008</v>
      </c>
      <c r="H31" s="10">
        <v>9952.3700000000008</v>
      </c>
      <c r="I31" s="11">
        <f t="shared" ref="I31:I39" si="8">F31-G31</f>
        <v>5215.7299999999996</v>
      </c>
      <c r="IX31" s="12"/>
    </row>
    <row r="32" spans="2:258" x14ac:dyDescent="0.25">
      <c r="B32" s="8"/>
      <c r="C32" s="9" t="s">
        <v>34</v>
      </c>
      <c r="D32" s="10">
        <v>107429</v>
      </c>
      <c r="E32" s="10">
        <v>-10765</v>
      </c>
      <c r="F32" s="11">
        <f t="shared" si="7"/>
        <v>96664</v>
      </c>
      <c r="G32" s="10">
        <v>37000</v>
      </c>
      <c r="H32" s="10">
        <v>37000</v>
      </c>
      <c r="I32" s="11">
        <f t="shared" si="8"/>
        <v>59664</v>
      </c>
      <c r="IX32" s="12"/>
    </row>
    <row r="33" spans="2:258" x14ac:dyDescent="0.25">
      <c r="B33" s="8"/>
      <c r="C33" s="9" t="s">
        <v>35</v>
      </c>
      <c r="D33" s="10">
        <v>41992</v>
      </c>
      <c r="E33" s="10">
        <v>2766.95</v>
      </c>
      <c r="F33" s="11">
        <f t="shared" si="7"/>
        <v>44758.95</v>
      </c>
      <c r="G33" s="10">
        <v>16472</v>
      </c>
      <c r="H33" s="10">
        <v>16472</v>
      </c>
      <c r="I33" s="11">
        <f t="shared" si="8"/>
        <v>28286.949999999997</v>
      </c>
      <c r="IX33" s="12"/>
    </row>
    <row r="34" spans="2:258" x14ac:dyDescent="0.25">
      <c r="B34" s="8"/>
      <c r="C34" s="9" t="s">
        <v>36</v>
      </c>
      <c r="D34" s="10">
        <v>37750</v>
      </c>
      <c r="E34" s="10">
        <v>8090.05</v>
      </c>
      <c r="F34" s="11">
        <f t="shared" si="7"/>
        <v>45840.05</v>
      </c>
      <c r="G34" s="10">
        <v>8279.85</v>
      </c>
      <c r="H34" s="10">
        <v>8279.85</v>
      </c>
      <c r="I34" s="11">
        <f t="shared" si="8"/>
        <v>37560.200000000004</v>
      </c>
      <c r="IX34" s="12"/>
    </row>
    <row r="35" spans="2:258" x14ac:dyDescent="0.25">
      <c r="B35" s="8"/>
      <c r="C35" s="9" t="s">
        <v>37</v>
      </c>
      <c r="D35" s="10">
        <v>14550</v>
      </c>
      <c r="E35" s="10">
        <v>0</v>
      </c>
      <c r="F35" s="11">
        <f t="shared" si="7"/>
        <v>14550</v>
      </c>
      <c r="G35" s="10">
        <v>4587.3100000000004</v>
      </c>
      <c r="H35" s="10">
        <v>4587.3100000000004</v>
      </c>
      <c r="I35" s="11">
        <f t="shared" si="8"/>
        <v>9962.6899999999987</v>
      </c>
      <c r="IX35" s="12"/>
    </row>
    <row r="36" spans="2:258" x14ac:dyDescent="0.25">
      <c r="B36" s="8"/>
      <c r="C36" s="9" t="s">
        <v>38</v>
      </c>
      <c r="D36" s="10">
        <v>0</v>
      </c>
      <c r="E36" s="10">
        <v>0</v>
      </c>
      <c r="F36" s="11">
        <f t="shared" si="7"/>
        <v>0</v>
      </c>
      <c r="G36" s="10">
        <v>0</v>
      </c>
      <c r="H36" s="10">
        <v>0</v>
      </c>
      <c r="I36" s="11">
        <f t="shared" si="8"/>
        <v>0</v>
      </c>
      <c r="IX36" s="12"/>
    </row>
    <row r="37" spans="2:258" x14ac:dyDescent="0.25">
      <c r="B37" s="8"/>
      <c r="C37" s="9" t="s">
        <v>39</v>
      </c>
      <c r="D37" s="10">
        <v>35500</v>
      </c>
      <c r="E37" s="10">
        <v>10185.33</v>
      </c>
      <c r="F37" s="11">
        <f t="shared" si="7"/>
        <v>45685.33</v>
      </c>
      <c r="G37" s="10">
        <v>23715.33</v>
      </c>
      <c r="H37" s="10">
        <v>23715.33</v>
      </c>
      <c r="I37" s="11">
        <f t="shared" si="8"/>
        <v>21970</v>
      </c>
      <c r="IX37" s="12"/>
    </row>
    <row r="38" spans="2:258" x14ac:dyDescent="0.25">
      <c r="B38" s="8"/>
      <c r="C38" s="9" t="s">
        <v>40</v>
      </c>
      <c r="D38" s="10">
        <v>26460</v>
      </c>
      <c r="E38" s="10">
        <v>0</v>
      </c>
      <c r="F38" s="11">
        <f t="shared" si="7"/>
        <v>26460</v>
      </c>
      <c r="G38" s="10">
        <v>0</v>
      </c>
      <c r="H38" s="10">
        <v>0</v>
      </c>
      <c r="I38" s="11">
        <f t="shared" si="8"/>
        <v>26460</v>
      </c>
      <c r="IX38" s="12"/>
    </row>
    <row r="39" spans="2:258" x14ac:dyDescent="0.25">
      <c r="B39" s="8"/>
      <c r="C39" s="9" t="s">
        <v>41</v>
      </c>
      <c r="D39" s="10">
        <v>25425</v>
      </c>
      <c r="E39" s="10">
        <v>18490</v>
      </c>
      <c r="F39" s="11">
        <f t="shared" si="7"/>
        <v>43915</v>
      </c>
      <c r="G39" s="10">
        <v>34009.39</v>
      </c>
      <c r="H39" s="10">
        <v>34009.39</v>
      </c>
      <c r="I39" s="11">
        <f t="shared" si="8"/>
        <v>9905.61</v>
      </c>
      <c r="IX39" s="12"/>
    </row>
    <row r="40" spans="2:258" x14ac:dyDescent="0.25">
      <c r="B40" s="111" t="s">
        <v>42</v>
      </c>
      <c r="C40" s="112"/>
      <c r="D40" s="5">
        <f>SUM(D41:D49)</f>
        <v>76312</v>
      </c>
      <c r="E40" s="5">
        <f>SUM(E41:E49)</f>
        <v>0</v>
      </c>
      <c r="F40" s="5">
        <f>SUM(F41:F49)</f>
        <v>76312</v>
      </c>
      <c r="G40" s="5">
        <f>SUM(G41:G49)</f>
        <v>0</v>
      </c>
      <c r="H40" s="5">
        <f>SUM(H41:H49)</f>
        <v>0</v>
      </c>
      <c r="I40" s="5">
        <f t="shared" ref="I40" si="9">SUM(I41:I49)</f>
        <v>76312</v>
      </c>
      <c r="IX40" s="12"/>
    </row>
    <row r="41" spans="2:258" x14ac:dyDescent="0.25">
      <c r="B41" s="8"/>
      <c r="C41" s="9" t="s">
        <v>43</v>
      </c>
      <c r="D41" s="10"/>
      <c r="E41" s="10">
        <v>0</v>
      </c>
      <c r="F41" s="11">
        <f t="shared" ref="F41:F49" si="10">D41+E41</f>
        <v>0</v>
      </c>
      <c r="G41" s="10"/>
      <c r="H41" s="10"/>
      <c r="I41" s="11">
        <f t="shared" ref="I41:I49" si="11">F41-G41</f>
        <v>0</v>
      </c>
      <c r="IX41" s="12"/>
    </row>
    <row r="42" spans="2:258" x14ac:dyDescent="0.25">
      <c r="B42" s="8"/>
      <c r="C42" s="9" t="s">
        <v>44</v>
      </c>
      <c r="D42" s="10"/>
      <c r="E42" s="10">
        <v>0</v>
      </c>
      <c r="F42" s="11">
        <f t="shared" si="10"/>
        <v>0</v>
      </c>
      <c r="G42" s="10"/>
      <c r="H42" s="10"/>
      <c r="I42" s="11">
        <f t="shared" si="11"/>
        <v>0</v>
      </c>
    </row>
    <row r="43" spans="2:258" x14ac:dyDescent="0.25">
      <c r="B43" s="8"/>
      <c r="C43" s="9" t="s">
        <v>45</v>
      </c>
      <c r="D43" s="10">
        <v>27345</v>
      </c>
      <c r="E43" s="10">
        <v>0</v>
      </c>
      <c r="F43" s="11">
        <f t="shared" si="10"/>
        <v>27345</v>
      </c>
      <c r="G43" s="10">
        <v>0</v>
      </c>
      <c r="H43" s="10">
        <v>0</v>
      </c>
      <c r="I43" s="11">
        <f>F43-G43</f>
        <v>27345</v>
      </c>
    </row>
    <row r="44" spans="2:258" x14ac:dyDescent="0.25">
      <c r="B44" s="8"/>
      <c r="C44" s="9" t="s">
        <v>46</v>
      </c>
      <c r="D44" s="10">
        <v>48967</v>
      </c>
      <c r="E44" s="10">
        <v>0</v>
      </c>
      <c r="F44" s="11">
        <f t="shared" si="10"/>
        <v>48967</v>
      </c>
      <c r="G44" s="10">
        <v>0</v>
      </c>
      <c r="H44" s="10">
        <v>0</v>
      </c>
      <c r="I44" s="11">
        <f t="shared" si="11"/>
        <v>48967</v>
      </c>
    </row>
    <row r="45" spans="2:258" x14ac:dyDescent="0.25">
      <c r="B45" s="8"/>
      <c r="C45" s="9" t="s">
        <v>47</v>
      </c>
      <c r="D45" s="10"/>
      <c r="E45" s="10">
        <v>0</v>
      </c>
      <c r="F45" s="11">
        <f t="shared" si="10"/>
        <v>0</v>
      </c>
      <c r="G45" s="10"/>
      <c r="H45" s="10"/>
      <c r="I45" s="11">
        <f t="shared" si="11"/>
        <v>0</v>
      </c>
    </row>
    <row r="46" spans="2:258" x14ac:dyDescent="0.25">
      <c r="B46" s="8"/>
      <c r="C46" s="9" t="s">
        <v>48</v>
      </c>
      <c r="D46" s="10"/>
      <c r="E46" s="10">
        <v>0</v>
      </c>
      <c r="F46" s="11">
        <f t="shared" si="10"/>
        <v>0</v>
      </c>
      <c r="G46" s="10"/>
      <c r="H46" s="10"/>
      <c r="I46" s="11">
        <f t="shared" si="11"/>
        <v>0</v>
      </c>
    </row>
    <row r="47" spans="2:258" x14ac:dyDescent="0.25">
      <c r="B47" s="8"/>
      <c r="C47" s="9" t="s">
        <v>49</v>
      </c>
      <c r="D47" s="10"/>
      <c r="E47" s="10">
        <v>0</v>
      </c>
      <c r="F47" s="11">
        <f t="shared" si="10"/>
        <v>0</v>
      </c>
      <c r="G47" s="10"/>
      <c r="H47" s="10"/>
      <c r="I47" s="11">
        <f t="shared" si="11"/>
        <v>0</v>
      </c>
    </row>
    <row r="48" spans="2:258" x14ac:dyDescent="0.25">
      <c r="B48" s="8"/>
      <c r="C48" s="9" t="s">
        <v>50</v>
      </c>
      <c r="D48" s="10"/>
      <c r="E48" s="10">
        <v>0</v>
      </c>
      <c r="F48" s="11">
        <f t="shared" si="10"/>
        <v>0</v>
      </c>
      <c r="G48" s="10"/>
      <c r="H48" s="10"/>
      <c r="I48" s="11">
        <f t="shared" si="11"/>
        <v>0</v>
      </c>
    </row>
    <row r="49" spans="2:9" x14ac:dyDescent="0.25">
      <c r="B49" s="8"/>
      <c r="C49" s="9" t="s">
        <v>51</v>
      </c>
      <c r="D49" s="10"/>
      <c r="E49" s="10">
        <v>0</v>
      </c>
      <c r="F49" s="11">
        <f t="shared" si="10"/>
        <v>0</v>
      </c>
      <c r="G49" s="10"/>
      <c r="H49" s="10"/>
      <c r="I49" s="11">
        <f t="shared" si="11"/>
        <v>0</v>
      </c>
    </row>
    <row r="50" spans="2:9" x14ac:dyDescent="0.25">
      <c r="B50" s="111" t="s">
        <v>52</v>
      </c>
      <c r="C50" s="112"/>
      <c r="D50" s="5">
        <f>SUM(D51:D59)</f>
        <v>10000</v>
      </c>
      <c r="E50" s="5">
        <f>SUM(E51:E59)</f>
        <v>0</v>
      </c>
      <c r="F50" s="5">
        <f t="shared" ref="F50:I50" si="12">SUM(F51:F59)</f>
        <v>10000</v>
      </c>
      <c r="G50" s="5">
        <f t="shared" si="12"/>
        <v>0</v>
      </c>
      <c r="H50" s="5">
        <f t="shared" si="12"/>
        <v>0</v>
      </c>
      <c r="I50" s="5">
        <f t="shared" si="12"/>
        <v>10000</v>
      </c>
    </row>
    <row r="51" spans="2:9" x14ac:dyDescent="0.25">
      <c r="B51" s="8"/>
      <c r="C51" s="9" t="s">
        <v>53</v>
      </c>
      <c r="D51" s="10">
        <v>5000</v>
      </c>
      <c r="E51" s="10">
        <v>0</v>
      </c>
      <c r="F51" s="11">
        <f t="shared" ref="F51:F59" si="13">D51+E51</f>
        <v>5000</v>
      </c>
      <c r="G51" s="10"/>
      <c r="H51" s="10"/>
      <c r="I51" s="11">
        <f t="shared" ref="I51:I59" si="14">F51-G51</f>
        <v>5000</v>
      </c>
    </row>
    <row r="52" spans="2:9" x14ac:dyDescent="0.25">
      <c r="B52" s="8"/>
      <c r="C52" s="9" t="s">
        <v>54</v>
      </c>
      <c r="D52" s="10"/>
      <c r="E52" s="10"/>
      <c r="F52" s="11">
        <f t="shared" si="13"/>
        <v>0</v>
      </c>
      <c r="G52" s="10"/>
      <c r="H52" s="10"/>
      <c r="I52" s="11">
        <f t="shared" si="14"/>
        <v>0</v>
      </c>
    </row>
    <row r="53" spans="2:9" x14ac:dyDescent="0.25">
      <c r="B53" s="8"/>
      <c r="C53" s="9" t="s">
        <v>55</v>
      </c>
      <c r="D53" s="10"/>
      <c r="E53" s="10"/>
      <c r="F53" s="11">
        <f t="shared" si="13"/>
        <v>0</v>
      </c>
      <c r="G53" s="10"/>
      <c r="H53" s="10"/>
      <c r="I53" s="11">
        <f t="shared" si="14"/>
        <v>0</v>
      </c>
    </row>
    <row r="54" spans="2:9" x14ac:dyDescent="0.25">
      <c r="B54" s="8"/>
      <c r="C54" s="9" t="s">
        <v>56</v>
      </c>
      <c r="D54" s="10"/>
      <c r="E54" s="10"/>
      <c r="F54" s="11">
        <f t="shared" si="13"/>
        <v>0</v>
      </c>
      <c r="G54" s="10"/>
      <c r="H54" s="10"/>
      <c r="I54" s="11">
        <f t="shared" si="14"/>
        <v>0</v>
      </c>
    </row>
    <row r="55" spans="2:9" x14ac:dyDescent="0.25">
      <c r="B55" s="8"/>
      <c r="C55" s="9" t="s">
        <v>57</v>
      </c>
      <c r="D55" s="10"/>
      <c r="E55" s="10"/>
      <c r="F55" s="11">
        <f t="shared" si="13"/>
        <v>0</v>
      </c>
      <c r="G55" s="10"/>
      <c r="H55" s="10"/>
      <c r="I55" s="11">
        <f t="shared" si="14"/>
        <v>0</v>
      </c>
    </row>
    <row r="56" spans="2:9" x14ac:dyDescent="0.25">
      <c r="B56" s="8"/>
      <c r="C56" s="9" t="s">
        <v>58</v>
      </c>
      <c r="D56" s="10"/>
      <c r="E56" s="10"/>
      <c r="F56" s="11">
        <f t="shared" si="13"/>
        <v>0</v>
      </c>
      <c r="G56" s="10"/>
      <c r="H56" s="10"/>
      <c r="I56" s="11">
        <f t="shared" si="14"/>
        <v>0</v>
      </c>
    </row>
    <row r="57" spans="2:9" x14ac:dyDescent="0.25">
      <c r="B57" s="8"/>
      <c r="C57" s="9" t="s">
        <v>59</v>
      </c>
      <c r="D57" s="10"/>
      <c r="E57" s="10"/>
      <c r="F57" s="11">
        <f t="shared" si="13"/>
        <v>0</v>
      </c>
      <c r="G57" s="10"/>
      <c r="H57" s="10"/>
      <c r="I57" s="11">
        <f t="shared" si="14"/>
        <v>0</v>
      </c>
    </row>
    <row r="58" spans="2:9" x14ac:dyDescent="0.25">
      <c r="B58" s="8"/>
      <c r="C58" s="9" t="s">
        <v>60</v>
      </c>
      <c r="D58" s="10"/>
      <c r="E58" s="10"/>
      <c r="F58" s="11">
        <f t="shared" si="13"/>
        <v>0</v>
      </c>
      <c r="G58" s="10"/>
      <c r="H58" s="10"/>
      <c r="I58" s="11">
        <f t="shared" si="14"/>
        <v>0</v>
      </c>
    </row>
    <row r="59" spans="2:9" x14ac:dyDescent="0.25">
      <c r="B59" s="8"/>
      <c r="C59" s="9" t="s">
        <v>61</v>
      </c>
      <c r="D59" s="10">
        <v>5000</v>
      </c>
      <c r="E59" s="10">
        <v>0</v>
      </c>
      <c r="F59" s="11">
        <f t="shared" si="13"/>
        <v>5000</v>
      </c>
      <c r="G59" s="10"/>
      <c r="H59" s="10"/>
      <c r="I59" s="11">
        <f t="shared" si="14"/>
        <v>5000</v>
      </c>
    </row>
    <row r="60" spans="2:9" x14ac:dyDescent="0.25">
      <c r="B60" s="111" t="s">
        <v>62</v>
      </c>
      <c r="C60" s="112"/>
      <c r="D60" s="5">
        <f t="shared" ref="D60:I60" si="15">SUM(D61:D63)</f>
        <v>0</v>
      </c>
      <c r="E60" s="5">
        <f t="shared" si="15"/>
        <v>0</v>
      </c>
      <c r="F60" s="5">
        <f t="shared" si="15"/>
        <v>0</v>
      </c>
      <c r="G60" s="5">
        <f t="shared" si="15"/>
        <v>0</v>
      </c>
      <c r="H60" s="5">
        <f t="shared" si="15"/>
        <v>0</v>
      </c>
      <c r="I60" s="5">
        <f t="shared" si="15"/>
        <v>0</v>
      </c>
    </row>
    <row r="61" spans="2:9" x14ac:dyDescent="0.25">
      <c r="B61" s="8"/>
      <c r="C61" s="9" t="s">
        <v>63</v>
      </c>
      <c r="D61" s="10"/>
      <c r="E61" s="10"/>
      <c r="F61" s="11">
        <f>D61+E61</f>
        <v>0</v>
      </c>
      <c r="G61" s="10"/>
      <c r="H61" s="10"/>
      <c r="I61" s="11">
        <f>F61-G61</f>
        <v>0</v>
      </c>
    </row>
    <row r="62" spans="2:9" x14ac:dyDescent="0.25">
      <c r="B62" s="8"/>
      <c r="C62" s="9" t="s">
        <v>64</v>
      </c>
      <c r="D62" s="10"/>
      <c r="E62" s="10"/>
      <c r="F62" s="11">
        <f>D62+E62</f>
        <v>0</v>
      </c>
      <c r="G62" s="10"/>
      <c r="H62" s="10"/>
      <c r="I62" s="11">
        <f>F62-G62</f>
        <v>0</v>
      </c>
    </row>
    <row r="63" spans="2:9" x14ac:dyDescent="0.25">
      <c r="B63" s="8"/>
      <c r="C63" s="9" t="s">
        <v>65</v>
      </c>
      <c r="D63" s="10"/>
      <c r="E63" s="10"/>
      <c r="F63" s="11">
        <f>D63+E63</f>
        <v>0</v>
      </c>
      <c r="G63" s="10"/>
      <c r="H63" s="10"/>
      <c r="I63" s="11">
        <f>F63-G63</f>
        <v>0</v>
      </c>
    </row>
    <row r="64" spans="2:9" x14ac:dyDescent="0.25">
      <c r="B64" s="111" t="s">
        <v>66</v>
      </c>
      <c r="C64" s="112"/>
      <c r="D64" s="5">
        <f t="shared" ref="D64:I64" si="16">SUM(D65:D71)</f>
        <v>0</v>
      </c>
      <c r="E64" s="5">
        <f t="shared" si="16"/>
        <v>0</v>
      </c>
      <c r="F64" s="5">
        <f t="shared" si="16"/>
        <v>0</v>
      </c>
      <c r="G64" s="5">
        <f t="shared" si="16"/>
        <v>0</v>
      </c>
      <c r="H64" s="5">
        <f t="shared" si="16"/>
        <v>0</v>
      </c>
      <c r="I64" s="5">
        <f t="shared" si="16"/>
        <v>0</v>
      </c>
    </row>
    <row r="65" spans="2:9" x14ac:dyDescent="0.25">
      <c r="B65" s="8"/>
      <c r="C65" s="9" t="s">
        <v>67</v>
      </c>
      <c r="D65" s="10"/>
      <c r="E65" s="10"/>
      <c r="F65" s="11">
        <f t="shared" ref="F65:F71" si="17">D65+E65</f>
        <v>0</v>
      </c>
      <c r="G65" s="10"/>
      <c r="H65" s="10"/>
      <c r="I65" s="11">
        <f t="shared" ref="I65:I71" si="18">F65-G65</f>
        <v>0</v>
      </c>
    </row>
    <row r="66" spans="2:9" x14ac:dyDescent="0.25">
      <c r="B66" s="8"/>
      <c r="C66" s="9" t="s">
        <v>68</v>
      </c>
      <c r="D66" s="10"/>
      <c r="E66" s="10"/>
      <c r="F66" s="11">
        <f t="shared" si="17"/>
        <v>0</v>
      </c>
      <c r="G66" s="10"/>
      <c r="H66" s="10"/>
      <c r="I66" s="11">
        <f t="shared" si="18"/>
        <v>0</v>
      </c>
    </row>
    <row r="67" spans="2:9" x14ac:dyDescent="0.25">
      <c r="B67" s="8"/>
      <c r="C67" s="9" t="s">
        <v>69</v>
      </c>
      <c r="D67" s="10"/>
      <c r="E67" s="10"/>
      <c r="F67" s="11">
        <f t="shared" si="17"/>
        <v>0</v>
      </c>
      <c r="G67" s="10"/>
      <c r="H67" s="10"/>
      <c r="I67" s="11">
        <f t="shared" si="18"/>
        <v>0</v>
      </c>
    </row>
    <row r="68" spans="2:9" x14ac:dyDescent="0.25">
      <c r="B68" s="8"/>
      <c r="C68" s="9" t="s">
        <v>70</v>
      </c>
      <c r="D68" s="10"/>
      <c r="E68" s="10"/>
      <c r="F68" s="11">
        <f t="shared" si="17"/>
        <v>0</v>
      </c>
      <c r="G68" s="10"/>
      <c r="H68" s="10"/>
      <c r="I68" s="11">
        <f t="shared" si="18"/>
        <v>0</v>
      </c>
    </row>
    <row r="69" spans="2:9" x14ac:dyDescent="0.25">
      <c r="B69" s="8"/>
      <c r="C69" s="9" t="s">
        <v>71</v>
      </c>
      <c r="D69" s="10"/>
      <c r="E69" s="10"/>
      <c r="F69" s="11">
        <f t="shared" si="17"/>
        <v>0</v>
      </c>
      <c r="G69" s="10"/>
      <c r="H69" s="10"/>
      <c r="I69" s="11">
        <f t="shared" si="18"/>
        <v>0</v>
      </c>
    </row>
    <row r="70" spans="2:9" x14ac:dyDescent="0.25">
      <c r="B70" s="8"/>
      <c r="C70" s="9" t="s">
        <v>72</v>
      </c>
      <c r="D70" s="10"/>
      <c r="E70" s="10"/>
      <c r="F70" s="11">
        <f t="shared" si="17"/>
        <v>0</v>
      </c>
      <c r="G70" s="10"/>
      <c r="H70" s="10"/>
      <c r="I70" s="11">
        <f t="shared" si="18"/>
        <v>0</v>
      </c>
    </row>
    <row r="71" spans="2:9" x14ac:dyDescent="0.25">
      <c r="B71" s="8"/>
      <c r="C71" s="9" t="s">
        <v>73</v>
      </c>
      <c r="D71" s="10"/>
      <c r="E71" s="10"/>
      <c r="F71" s="11">
        <f t="shared" si="17"/>
        <v>0</v>
      </c>
      <c r="G71" s="10"/>
      <c r="H71" s="10"/>
      <c r="I71" s="11">
        <f t="shared" si="18"/>
        <v>0</v>
      </c>
    </row>
    <row r="72" spans="2:9" x14ac:dyDescent="0.25">
      <c r="B72" s="111" t="s">
        <v>74</v>
      </c>
      <c r="C72" s="112"/>
      <c r="D72" s="5">
        <f t="shared" ref="D72:I72" si="19">SUM(D73:D75)</f>
        <v>0</v>
      </c>
      <c r="E72" s="5">
        <f t="shared" si="19"/>
        <v>0</v>
      </c>
      <c r="F72" s="5">
        <f t="shared" si="19"/>
        <v>0</v>
      </c>
      <c r="G72" s="5">
        <f t="shared" si="19"/>
        <v>0</v>
      </c>
      <c r="H72" s="5">
        <f t="shared" si="19"/>
        <v>0</v>
      </c>
      <c r="I72" s="5">
        <f t="shared" si="19"/>
        <v>0</v>
      </c>
    </row>
    <row r="73" spans="2:9" x14ac:dyDescent="0.25">
      <c r="B73" s="8"/>
      <c r="C73" s="9" t="s">
        <v>75</v>
      </c>
      <c r="D73" s="10"/>
      <c r="E73" s="10"/>
      <c r="F73" s="11">
        <f>D73+E73</f>
        <v>0</v>
      </c>
      <c r="G73" s="10"/>
      <c r="H73" s="10"/>
      <c r="I73" s="11">
        <f>F73-G73</f>
        <v>0</v>
      </c>
    </row>
    <row r="74" spans="2:9" x14ac:dyDescent="0.25">
      <c r="B74" s="8"/>
      <c r="C74" s="9" t="s">
        <v>76</v>
      </c>
      <c r="D74" s="10"/>
      <c r="E74" s="10"/>
      <c r="F74" s="11">
        <f>D74+E74</f>
        <v>0</v>
      </c>
      <c r="G74" s="10"/>
      <c r="H74" s="10"/>
      <c r="I74" s="11">
        <f>F74-G74</f>
        <v>0</v>
      </c>
    </row>
    <row r="75" spans="2:9" x14ac:dyDescent="0.25">
      <c r="B75" s="8"/>
      <c r="C75" s="9" t="s">
        <v>77</v>
      </c>
      <c r="D75" s="10"/>
      <c r="E75" s="10"/>
      <c r="F75" s="11">
        <f>D75+E75</f>
        <v>0</v>
      </c>
      <c r="G75" s="10"/>
      <c r="H75" s="10"/>
      <c r="I75" s="11">
        <f>F75-G75</f>
        <v>0</v>
      </c>
    </row>
    <row r="76" spans="2:9" x14ac:dyDescent="0.25">
      <c r="B76" s="111" t="s">
        <v>78</v>
      </c>
      <c r="C76" s="112"/>
      <c r="D76" s="5">
        <f t="shared" ref="D76:I76" si="20">SUM(D77:D83)</f>
        <v>0</v>
      </c>
      <c r="E76" s="5">
        <f t="shared" si="20"/>
        <v>0</v>
      </c>
      <c r="F76" s="5">
        <f t="shared" si="20"/>
        <v>0</v>
      </c>
      <c r="G76" s="5">
        <f t="shared" si="20"/>
        <v>0</v>
      </c>
      <c r="H76" s="5">
        <f t="shared" si="20"/>
        <v>0</v>
      </c>
      <c r="I76" s="5">
        <f t="shared" si="20"/>
        <v>0</v>
      </c>
    </row>
    <row r="77" spans="2:9" x14ac:dyDescent="0.25">
      <c r="B77" s="8"/>
      <c r="C77" s="9" t="s">
        <v>79</v>
      </c>
      <c r="D77" s="10"/>
      <c r="E77" s="10"/>
      <c r="F77" s="11">
        <f t="shared" ref="F77:F83" si="21">D77+E77</f>
        <v>0</v>
      </c>
      <c r="G77" s="10"/>
      <c r="H77" s="10"/>
      <c r="I77" s="11">
        <f t="shared" ref="I77:I83" si="22">F77-G77</f>
        <v>0</v>
      </c>
    </row>
    <row r="78" spans="2:9" x14ac:dyDescent="0.25">
      <c r="B78" s="8"/>
      <c r="C78" s="9" t="s">
        <v>80</v>
      </c>
      <c r="D78" s="10"/>
      <c r="E78" s="10"/>
      <c r="F78" s="11">
        <f t="shared" si="21"/>
        <v>0</v>
      </c>
      <c r="G78" s="10"/>
      <c r="H78" s="10"/>
      <c r="I78" s="11">
        <f t="shared" si="22"/>
        <v>0</v>
      </c>
    </row>
    <row r="79" spans="2:9" x14ac:dyDescent="0.25">
      <c r="B79" s="8"/>
      <c r="C79" s="9" t="s">
        <v>81</v>
      </c>
      <c r="D79" s="10"/>
      <c r="E79" s="10"/>
      <c r="F79" s="11">
        <f t="shared" si="21"/>
        <v>0</v>
      </c>
      <c r="G79" s="10"/>
      <c r="H79" s="10"/>
      <c r="I79" s="11">
        <f t="shared" si="22"/>
        <v>0</v>
      </c>
    </row>
    <row r="80" spans="2:9" x14ac:dyDescent="0.25">
      <c r="B80" s="8"/>
      <c r="C80" s="9" t="s">
        <v>82</v>
      </c>
      <c r="D80" s="10"/>
      <c r="E80" s="10"/>
      <c r="F80" s="11">
        <f t="shared" si="21"/>
        <v>0</v>
      </c>
      <c r="G80" s="10"/>
      <c r="H80" s="10"/>
      <c r="I80" s="11">
        <f t="shared" si="22"/>
        <v>0</v>
      </c>
    </row>
    <row r="81" spans="2:9" x14ac:dyDescent="0.25">
      <c r="B81" s="8"/>
      <c r="C81" s="9" t="s">
        <v>83</v>
      </c>
      <c r="D81" s="10"/>
      <c r="E81" s="10"/>
      <c r="F81" s="11">
        <f t="shared" si="21"/>
        <v>0</v>
      </c>
      <c r="G81" s="10"/>
      <c r="H81" s="10"/>
      <c r="I81" s="11">
        <f t="shared" si="22"/>
        <v>0</v>
      </c>
    </row>
    <row r="82" spans="2:9" ht="15" customHeight="1" x14ac:dyDescent="0.25">
      <c r="B82" s="8"/>
      <c r="C82" s="9" t="s">
        <v>84</v>
      </c>
      <c r="D82" s="10"/>
      <c r="E82" s="10"/>
      <c r="F82" s="11">
        <f t="shared" si="21"/>
        <v>0</v>
      </c>
      <c r="G82" s="10"/>
      <c r="H82" s="10"/>
      <c r="I82" s="11">
        <f t="shared" si="22"/>
        <v>0</v>
      </c>
    </row>
    <row r="83" spans="2:9" ht="15" customHeight="1" x14ac:dyDescent="0.25">
      <c r="B83" s="8"/>
      <c r="C83" s="9" t="s">
        <v>85</v>
      </c>
      <c r="D83" s="13"/>
      <c r="E83" s="13"/>
      <c r="F83" s="14">
        <f t="shared" si="21"/>
        <v>0</v>
      </c>
      <c r="G83" s="13"/>
      <c r="H83" s="13"/>
      <c r="I83" s="14">
        <f t="shared" si="22"/>
        <v>0</v>
      </c>
    </row>
    <row r="84" spans="2:9" x14ac:dyDescent="0.25">
      <c r="B84" s="15"/>
      <c r="C84" s="16" t="s">
        <v>86</v>
      </c>
      <c r="D84" s="14">
        <f>D12+D20+D30+D40+D50+D60+D64+D72+D76</f>
        <v>1652031</v>
      </c>
      <c r="E84" s="14">
        <f>E12+E20+E30+E40+E50+E60+E64+E72+E76</f>
        <v>-3.637978807091713E-12</v>
      </c>
      <c r="F84" s="14">
        <f t="shared" ref="F84:I84" si="23">F12+F20+F30+F40+F50+F60+F64+F72+F76</f>
        <v>1652030.9999999998</v>
      </c>
      <c r="G84" s="14">
        <f t="shared" si="23"/>
        <v>689274.73</v>
      </c>
      <c r="H84" s="14">
        <f t="shared" si="23"/>
        <v>689274.73</v>
      </c>
      <c r="I84" s="14">
        <f t="shared" si="23"/>
        <v>962756.27</v>
      </c>
    </row>
    <row r="85" spans="2:9" x14ac:dyDescent="0.25">
      <c r="D85" s="17"/>
      <c r="E85" s="17"/>
      <c r="F85" s="17"/>
      <c r="G85" s="17"/>
      <c r="H85" s="17"/>
      <c r="I85" s="17"/>
    </row>
    <row r="86" spans="2:9" x14ac:dyDescent="0.25">
      <c r="D86" s="17"/>
      <c r="E86" s="17"/>
      <c r="F86" s="17"/>
      <c r="G86" s="17"/>
      <c r="H86" s="17"/>
      <c r="I86" s="17"/>
    </row>
    <row r="87" spans="2:9" x14ac:dyDescent="0.25">
      <c r="C87" t="s">
        <v>87</v>
      </c>
      <c r="E87" t="s">
        <v>88</v>
      </c>
      <c r="G87" s="17"/>
    </row>
    <row r="88" spans="2:9" x14ac:dyDescent="0.25">
      <c r="E88" s="17"/>
      <c r="I88" s="17"/>
    </row>
    <row r="89" spans="2:9" x14ac:dyDescent="0.25">
      <c r="C89" s="18" t="s">
        <v>89</v>
      </c>
      <c r="D89" s="18"/>
      <c r="E89" t="s">
        <v>89</v>
      </c>
      <c r="G89" s="18"/>
      <c r="H89" s="18"/>
      <c r="I89" s="18"/>
    </row>
    <row r="90" spans="2:9" x14ac:dyDescent="0.25">
      <c r="C90" t="s">
        <v>90</v>
      </c>
      <c r="E90" t="s">
        <v>91</v>
      </c>
    </row>
    <row r="91" spans="2:9" x14ac:dyDescent="0.25">
      <c r="C91" t="s">
        <v>92</v>
      </c>
      <c r="E91" t="s">
        <v>93</v>
      </c>
    </row>
  </sheetData>
  <mergeCells count="17">
    <mergeCell ref="B9:C11"/>
    <mergeCell ref="D9:H9"/>
    <mergeCell ref="I9:I10"/>
    <mergeCell ref="B3:I3"/>
    <mergeCell ref="B4:I4"/>
    <mergeCell ref="B5:I5"/>
    <mergeCell ref="B6:I6"/>
    <mergeCell ref="B7:I7"/>
    <mergeCell ref="B64:C64"/>
    <mergeCell ref="B72:C72"/>
    <mergeCell ref="B76:C76"/>
    <mergeCell ref="B12:C12"/>
    <mergeCell ref="B20:C20"/>
    <mergeCell ref="B30:C30"/>
    <mergeCell ref="B40:C40"/>
    <mergeCell ref="B50:C50"/>
    <mergeCell ref="B60:C60"/>
  </mergeCells>
  <pageMargins left="0" right="0" top="0.15748031496062992" bottom="0.15748031496062992" header="0" footer="0"/>
  <pageSetup scale="8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S91"/>
  <sheetViews>
    <sheetView showGridLines="0" zoomScale="90" zoomScaleNormal="90" workbookViewId="0"/>
  </sheetViews>
  <sheetFormatPr baseColWidth="10" defaultColWidth="11.42578125" defaultRowHeight="15" x14ac:dyDescent="0.25"/>
  <cols>
    <col min="1" max="1" width="2.7109375" customWidth="1"/>
    <col min="2" max="2" width="7.140625" customWidth="1"/>
    <col min="3" max="3" width="57" customWidth="1"/>
    <col min="4" max="15" width="13.42578125" hidden="1" customWidth="1"/>
    <col min="16" max="16" width="13.42578125" customWidth="1"/>
    <col min="17" max="28" width="13.42578125" hidden="1" customWidth="1"/>
    <col min="29" max="29" width="14" customWidth="1"/>
    <col min="30" max="41" width="14" hidden="1" customWidth="1"/>
    <col min="42" max="42" width="13.42578125" customWidth="1"/>
    <col min="43" max="54" width="13.42578125" hidden="1" customWidth="1"/>
    <col min="55" max="55" width="13.42578125" customWidth="1"/>
    <col min="56" max="67" width="13.42578125" hidden="1" customWidth="1"/>
    <col min="68" max="68" width="13.42578125" customWidth="1"/>
    <col min="69" max="80" width="13.42578125" hidden="1" customWidth="1"/>
    <col min="81" max="81" width="13.140625" customWidth="1"/>
    <col min="82" max="82" width="2.7109375" customWidth="1"/>
    <col min="83" max="83" width="12.140625" bestFit="1" customWidth="1"/>
    <col min="329" max="329" width="2.7109375" customWidth="1"/>
    <col min="330" max="330" width="13.85546875" bestFit="1" customWidth="1"/>
    <col min="331" max="331" width="64.28515625" customWidth="1"/>
    <col min="332" max="337" width="21" customWidth="1"/>
    <col min="338" max="338" width="2.7109375" customWidth="1"/>
    <col min="339" max="339" width="11.42578125" customWidth="1"/>
    <col min="585" max="585" width="2.7109375" customWidth="1"/>
    <col min="586" max="586" width="7.140625" customWidth="1"/>
    <col min="587" max="587" width="64.28515625" customWidth="1"/>
    <col min="588" max="593" width="21" customWidth="1"/>
    <col min="594" max="594" width="2.7109375" customWidth="1"/>
    <col min="595" max="595" width="11.42578125" customWidth="1"/>
    <col min="841" max="841" width="2.7109375" customWidth="1"/>
    <col min="842" max="842" width="7.140625" customWidth="1"/>
    <col min="843" max="843" width="64.28515625" customWidth="1"/>
    <col min="844" max="849" width="21" customWidth="1"/>
    <col min="850" max="850" width="2.7109375" customWidth="1"/>
    <col min="851" max="851" width="11.42578125" customWidth="1"/>
    <col min="1097" max="1097" width="2.7109375" customWidth="1"/>
    <col min="1098" max="1098" width="7.140625" customWidth="1"/>
    <col min="1099" max="1099" width="64.28515625" customWidth="1"/>
    <col min="1100" max="1105" width="21" customWidth="1"/>
    <col min="1106" max="1106" width="2.7109375" customWidth="1"/>
    <col min="1107" max="1107" width="11.42578125" customWidth="1"/>
    <col min="1353" max="1353" width="2.7109375" customWidth="1"/>
    <col min="1354" max="1354" width="7.140625" customWidth="1"/>
    <col min="1355" max="1355" width="64.28515625" customWidth="1"/>
    <col min="1356" max="1361" width="21" customWidth="1"/>
    <col min="1362" max="1362" width="2.7109375" customWidth="1"/>
    <col min="1363" max="1363" width="11.42578125" customWidth="1"/>
    <col min="1609" max="1609" width="2.7109375" customWidth="1"/>
    <col min="1610" max="1610" width="7.140625" customWidth="1"/>
    <col min="1611" max="1611" width="64.28515625" customWidth="1"/>
    <col min="1612" max="1617" width="21" customWidth="1"/>
    <col min="1618" max="1618" width="2.7109375" customWidth="1"/>
    <col min="1619" max="1619" width="11.42578125" customWidth="1"/>
    <col min="1865" max="1865" width="2.7109375" customWidth="1"/>
    <col min="1866" max="1866" width="7.140625" customWidth="1"/>
    <col min="1867" max="1867" width="64.28515625" customWidth="1"/>
    <col min="1868" max="1873" width="21" customWidth="1"/>
    <col min="1874" max="1874" width="2.7109375" customWidth="1"/>
    <col min="1875" max="1875" width="11.42578125" customWidth="1"/>
    <col min="2121" max="2121" width="2.7109375" customWidth="1"/>
    <col min="2122" max="2122" width="7.140625" customWidth="1"/>
    <col min="2123" max="2123" width="64.28515625" customWidth="1"/>
    <col min="2124" max="2129" width="21" customWidth="1"/>
    <col min="2130" max="2130" width="2.7109375" customWidth="1"/>
    <col min="2131" max="2131" width="11.42578125" customWidth="1"/>
    <col min="2377" max="2377" width="2.7109375" customWidth="1"/>
    <col min="2378" max="2378" width="7.140625" customWidth="1"/>
    <col min="2379" max="2379" width="64.28515625" customWidth="1"/>
    <col min="2380" max="2385" width="21" customWidth="1"/>
    <col min="2386" max="2386" width="2.7109375" customWidth="1"/>
    <col min="2387" max="2387" width="11.42578125" customWidth="1"/>
    <col min="2633" max="2633" width="2.7109375" customWidth="1"/>
    <col min="2634" max="2634" width="7.140625" customWidth="1"/>
    <col min="2635" max="2635" width="64.28515625" customWidth="1"/>
    <col min="2636" max="2641" width="21" customWidth="1"/>
    <col min="2642" max="2642" width="2.7109375" customWidth="1"/>
    <col min="2643" max="2643" width="11.42578125" customWidth="1"/>
    <col min="2889" max="2889" width="2.7109375" customWidth="1"/>
    <col min="2890" max="2890" width="7.140625" customWidth="1"/>
    <col min="2891" max="2891" width="64.28515625" customWidth="1"/>
    <col min="2892" max="2897" width="21" customWidth="1"/>
    <col min="2898" max="2898" width="2.7109375" customWidth="1"/>
    <col min="2899" max="2899" width="11.42578125" customWidth="1"/>
    <col min="3145" max="3145" width="2.7109375" customWidth="1"/>
    <col min="3146" max="3146" width="7.140625" customWidth="1"/>
    <col min="3147" max="3147" width="64.28515625" customWidth="1"/>
    <col min="3148" max="3153" width="21" customWidth="1"/>
    <col min="3154" max="3154" width="2.7109375" customWidth="1"/>
    <col min="3155" max="3155" width="11.42578125" customWidth="1"/>
    <col min="3401" max="3401" width="2.7109375" customWidth="1"/>
    <col min="3402" max="3402" width="7.140625" customWidth="1"/>
    <col min="3403" max="3403" width="64.28515625" customWidth="1"/>
    <col min="3404" max="3409" width="21" customWidth="1"/>
    <col min="3410" max="3410" width="2.7109375" customWidth="1"/>
    <col min="3411" max="3411" width="11.42578125" customWidth="1"/>
    <col min="3657" max="3657" width="2.7109375" customWidth="1"/>
    <col min="3658" max="3658" width="7.140625" customWidth="1"/>
    <col min="3659" max="3659" width="64.28515625" customWidth="1"/>
    <col min="3660" max="3665" width="21" customWidth="1"/>
    <col min="3666" max="3666" width="2.7109375" customWidth="1"/>
    <col min="3667" max="3667" width="11.42578125" customWidth="1"/>
    <col min="3913" max="3913" width="2.7109375" customWidth="1"/>
    <col min="3914" max="3914" width="7.140625" customWidth="1"/>
    <col min="3915" max="3915" width="64.28515625" customWidth="1"/>
    <col min="3916" max="3921" width="21" customWidth="1"/>
    <col min="3922" max="3922" width="2.7109375" customWidth="1"/>
    <col min="3923" max="3923" width="11.42578125" customWidth="1"/>
    <col min="4169" max="4169" width="2.7109375" customWidth="1"/>
    <col min="4170" max="4170" width="7.140625" customWidth="1"/>
    <col min="4171" max="4171" width="64.28515625" customWidth="1"/>
    <col min="4172" max="4177" width="21" customWidth="1"/>
    <col min="4178" max="4178" width="2.7109375" customWidth="1"/>
    <col min="4179" max="4179" width="11.42578125" customWidth="1"/>
    <col min="4425" max="4425" width="2.7109375" customWidth="1"/>
    <col min="4426" max="4426" width="7.140625" customWidth="1"/>
    <col min="4427" max="4427" width="64.28515625" customWidth="1"/>
    <col min="4428" max="4433" width="21" customWidth="1"/>
    <col min="4434" max="4434" width="2.7109375" customWidth="1"/>
    <col min="4435" max="4435" width="11.42578125" customWidth="1"/>
    <col min="4681" max="4681" width="2.7109375" customWidth="1"/>
    <col min="4682" max="4682" width="7.140625" customWidth="1"/>
    <col min="4683" max="4683" width="64.28515625" customWidth="1"/>
    <col min="4684" max="4689" width="21" customWidth="1"/>
    <col min="4690" max="4690" width="2.7109375" customWidth="1"/>
    <col min="4691" max="4691" width="11.42578125" customWidth="1"/>
    <col min="4937" max="4937" width="2.7109375" customWidth="1"/>
    <col min="4938" max="4938" width="7.140625" customWidth="1"/>
    <col min="4939" max="4939" width="64.28515625" customWidth="1"/>
    <col min="4940" max="4945" width="21" customWidth="1"/>
    <col min="4946" max="4946" width="2.7109375" customWidth="1"/>
    <col min="4947" max="4947" width="11.42578125" customWidth="1"/>
    <col min="5193" max="5193" width="2.7109375" customWidth="1"/>
    <col min="5194" max="5194" width="7.140625" customWidth="1"/>
    <col min="5195" max="5195" width="64.28515625" customWidth="1"/>
    <col min="5196" max="5201" width="21" customWidth="1"/>
    <col min="5202" max="5202" width="2.7109375" customWidth="1"/>
    <col min="5203" max="5203" width="11.42578125" customWidth="1"/>
    <col min="5449" max="5449" width="2.7109375" customWidth="1"/>
    <col min="5450" max="5450" width="7.140625" customWidth="1"/>
    <col min="5451" max="5451" width="64.28515625" customWidth="1"/>
    <col min="5452" max="5457" width="21" customWidth="1"/>
    <col min="5458" max="5458" width="2.7109375" customWidth="1"/>
    <col min="5459" max="5459" width="11.42578125" customWidth="1"/>
    <col min="5705" max="5705" width="2.7109375" customWidth="1"/>
    <col min="5706" max="5706" width="7.140625" customWidth="1"/>
    <col min="5707" max="5707" width="64.28515625" customWidth="1"/>
    <col min="5708" max="5713" width="21" customWidth="1"/>
    <col min="5714" max="5714" width="2.7109375" customWidth="1"/>
    <col min="5715" max="5715" width="11.42578125" customWidth="1"/>
    <col min="5961" max="5961" width="2.7109375" customWidth="1"/>
    <col min="5962" max="5962" width="7.140625" customWidth="1"/>
    <col min="5963" max="5963" width="64.28515625" customWidth="1"/>
    <col min="5964" max="5969" width="21" customWidth="1"/>
    <col min="5970" max="5970" width="2.7109375" customWidth="1"/>
    <col min="5971" max="5971" width="11.42578125" customWidth="1"/>
    <col min="6217" max="6217" width="2.7109375" customWidth="1"/>
    <col min="6218" max="6218" width="7.140625" customWidth="1"/>
    <col min="6219" max="6219" width="64.28515625" customWidth="1"/>
    <col min="6220" max="6225" width="21" customWidth="1"/>
    <col min="6226" max="6226" width="2.7109375" customWidth="1"/>
    <col min="6227" max="6227" width="11.42578125" customWidth="1"/>
    <col min="6473" max="6473" width="2.7109375" customWidth="1"/>
    <col min="6474" max="6474" width="7.140625" customWidth="1"/>
    <col min="6475" max="6475" width="64.28515625" customWidth="1"/>
    <col min="6476" max="6481" width="21" customWidth="1"/>
    <col min="6482" max="6482" width="2.7109375" customWidth="1"/>
    <col min="6483" max="6483" width="11.42578125" customWidth="1"/>
    <col min="6729" max="6729" width="2.7109375" customWidth="1"/>
    <col min="6730" max="6730" width="7.140625" customWidth="1"/>
    <col min="6731" max="6731" width="64.28515625" customWidth="1"/>
    <col min="6732" max="6737" width="21" customWidth="1"/>
    <col min="6738" max="6738" width="2.7109375" customWidth="1"/>
    <col min="6739" max="6739" width="11.42578125" customWidth="1"/>
    <col min="6985" max="6985" width="2.7109375" customWidth="1"/>
    <col min="6986" max="6986" width="7.140625" customWidth="1"/>
    <col min="6987" max="6987" width="64.28515625" customWidth="1"/>
    <col min="6988" max="6993" width="21" customWidth="1"/>
    <col min="6994" max="6994" width="2.7109375" customWidth="1"/>
    <col min="6995" max="6995" width="11.42578125" customWidth="1"/>
    <col min="7241" max="7241" width="2.7109375" customWidth="1"/>
    <col min="7242" max="7242" width="7.140625" customWidth="1"/>
    <col min="7243" max="7243" width="64.28515625" customWidth="1"/>
    <col min="7244" max="7249" width="21" customWidth="1"/>
    <col min="7250" max="7250" width="2.7109375" customWidth="1"/>
    <col min="7251" max="7251" width="11.42578125" customWidth="1"/>
    <col min="7497" max="7497" width="2.7109375" customWidth="1"/>
    <col min="7498" max="7498" width="7.140625" customWidth="1"/>
    <col min="7499" max="7499" width="64.28515625" customWidth="1"/>
    <col min="7500" max="7505" width="21" customWidth="1"/>
    <col min="7506" max="7506" width="2.7109375" customWidth="1"/>
    <col min="7507" max="7507" width="11.42578125" customWidth="1"/>
    <col min="7753" max="7753" width="2.7109375" customWidth="1"/>
    <col min="7754" max="7754" width="7.140625" customWidth="1"/>
    <col min="7755" max="7755" width="64.28515625" customWidth="1"/>
    <col min="7756" max="7761" width="21" customWidth="1"/>
    <col min="7762" max="7762" width="2.7109375" customWidth="1"/>
    <col min="7763" max="7763" width="11.42578125" customWidth="1"/>
    <col min="8009" max="8009" width="2.7109375" customWidth="1"/>
    <col min="8010" max="8010" width="7.140625" customWidth="1"/>
    <col min="8011" max="8011" width="64.28515625" customWidth="1"/>
    <col min="8012" max="8017" width="21" customWidth="1"/>
    <col min="8018" max="8018" width="2.7109375" customWidth="1"/>
    <col min="8019" max="8019" width="11.42578125" customWidth="1"/>
    <col min="8265" max="8265" width="2.7109375" customWidth="1"/>
    <col min="8266" max="8266" width="7.140625" customWidth="1"/>
    <col min="8267" max="8267" width="64.28515625" customWidth="1"/>
    <col min="8268" max="8273" width="21" customWidth="1"/>
    <col min="8274" max="8274" width="2.7109375" customWidth="1"/>
    <col min="8275" max="8275" width="11.42578125" customWidth="1"/>
    <col min="8521" max="8521" width="2.7109375" customWidth="1"/>
    <col min="8522" max="8522" width="7.140625" customWidth="1"/>
    <col min="8523" max="8523" width="64.28515625" customWidth="1"/>
    <col min="8524" max="8529" width="21" customWidth="1"/>
    <col min="8530" max="8530" width="2.7109375" customWidth="1"/>
    <col min="8531" max="8531" width="11.42578125" customWidth="1"/>
    <col min="8777" max="8777" width="2.7109375" customWidth="1"/>
    <col min="8778" max="8778" width="7.140625" customWidth="1"/>
    <col min="8779" max="8779" width="64.28515625" customWidth="1"/>
    <col min="8780" max="8785" width="21" customWidth="1"/>
    <col min="8786" max="8786" width="2.7109375" customWidth="1"/>
    <col min="8787" max="8787" width="11.42578125" customWidth="1"/>
    <col min="9033" max="9033" width="2.7109375" customWidth="1"/>
    <col min="9034" max="9034" width="7.140625" customWidth="1"/>
    <col min="9035" max="9035" width="64.28515625" customWidth="1"/>
    <col min="9036" max="9041" width="21" customWidth="1"/>
    <col min="9042" max="9042" width="2.7109375" customWidth="1"/>
    <col min="9043" max="9043" width="11.42578125" customWidth="1"/>
    <col min="9289" max="9289" width="2.7109375" customWidth="1"/>
    <col min="9290" max="9290" width="7.140625" customWidth="1"/>
    <col min="9291" max="9291" width="64.28515625" customWidth="1"/>
    <col min="9292" max="9297" width="21" customWidth="1"/>
    <col min="9298" max="9298" width="2.7109375" customWidth="1"/>
    <col min="9299" max="9299" width="11.42578125" customWidth="1"/>
    <col min="9545" max="9545" width="2.7109375" customWidth="1"/>
    <col min="9546" max="9546" width="7.140625" customWidth="1"/>
    <col min="9547" max="9547" width="64.28515625" customWidth="1"/>
    <col min="9548" max="9553" width="21" customWidth="1"/>
    <col min="9554" max="9554" width="2.7109375" customWidth="1"/>
    <col min="9555" max="9555" width="11.42578125" customWidth="1"/>
    <col min="9801" max="9801" width="2.7109375" customWidth="1"/>
    <col min="9802" max="9802" width="7.140625" customWidth="1"/>
    <col min="9803" max="9803" width="64.28515625" customWidth="1"/>
    <col min="9804" max="9809" width="21" customWidth="1"/>
    <col min="9810" max="9810" width="2.7109375" customWidth="1"/>
    <col min="9811" max="9811" width="11.42578125" customWidth="1"/>
    <col min="10057" max="10057" width="2.7109375" customWidth="1"/>
    <col min="10058" max="10058" width="7.140625" customWidth="1"/>
    <col min="10059" max="10059" width="64.28515625" customWidth="1"/>
    <col min="10060" max="10065" width="21" customWidth="1"/>
    <col min="10066" max="10066" width="2.7109375" customWidth="1"/>
    <col min="10067" max="10067" width="11.42578125" customWidth="1"/>
    <col min="10313" max="10313" width="2.7109375" customWidth="1"/>
    <col min="10314" max="10314" width="7.140625" customWidth="1"/>
    <col min="10315" max="10315" width="64.28515625" customWidth="1"/>
    <col min="10316" max="10321" width="21" customWidth="1"/>
    <col min="10322" max="10322" width="2.7109375" customWidth="1"/>
    <col min="10323" max="10323" width="11.42578125" customWidth="1"/>
    <col min="10569" max="10569" width="2.7109375" customWidth="1"/>
    <col min="10570" max="10570" width="7.140625" customWidth="1"/>
    <col min="10571" max="10571" width="64.28515625" customWidth="1"/>
    <col min="10572" max="10577" width="21" customWidth="1"/>
    <col min="10578" max="10578" width="2.7109375" customWidth="1"/>
    <col min="10579" max="10579" width="11.42578125" customWidth="1"/>
    <col min="10825" max="10825" width="2.7109375" customWidth="1"/>
    <col min="10826" max="10826" width="7.140625" customWidth="1"/>
    <col min="10827" max="10827" width="64.28515625" customWidth="1"/>
    <col min="10828" max="10833" width="21" customWidth="1"/>
    <col min="10834" max="10834" width="2.7109375" customWidth="1"/>
    <col min="10835" max="10835" width="11.42578125" customWidth="1"/>
    <col min="11081" max="11081" width="2.7109375" customWidth="1"/>
    <col min="11082" max="11082" width="7.140625" customWidth="1"/>
    <col min="11083" max="11083" width="64.28515625" customWidth="1"/>
    <col min="11084" max="11089" width="21" customWidth="1"/>
    <col min="11090" max="11090" width="2.7109375" customWidth="1"/>
    <col min="11091" max="11091" width="11.42578125" customWidth="1"/>
    <col min="11337" max="11337" width="2.7109375" customWidth="1"/>
    <col min="11338" max="11338" width="7.140625" customWidth="1"/>
    <col min="11339" max="11339" width="64.28515625" customWidth="1"/>
    <col min="11340" max="11345" width="21" customWidth="1"/>
    <col min="11346" max="11346" width="2.7109375" customWidth="1"/>
    <col min="11347" max="11347" width="11.42578125" customWidth="1"/>
    <col min="11593" max="11593" width="2.7109375" customWidth="1"/>
    <col min="11594" max="11594" width="7.140625" customWidth="1"/>
    <col min="11595" max="11595" width="64.28515625" customWidth="1"/>
    <col min="11596" max="11601" width="21" customWidth="1"/>
    <col min="11602" max="11602" width="2.7109375" customWidth="1"/>
    <col min="11603" max="11603" width="11.42578125" customWidth="1"/>
    <col min="11849" max="11849" width="2.7109375" customWidth="1"/>
    <col min="11850" max="11850" width="7.140625" customWidth="1"/>
    <col min="11851" max="11851" width="64.28515625" customWidth="1"/>
    <col min="11852" max="11857" width="21" customWidth="1"/>
    <col min="11858" max="11858" width="2.7109375" customWidth="1"/>
    <col min="11859" max="11859" width="11.42578125" customWidth="1"/>
    <col min="12105" max="12105" width="2.7109375" customWidth="1"/>
    <col min="12106" max="12106" width="7.140625" customWidth="1"/>
    <col min="12107" max="12107" width="64.28515625" customWidth="1"/>
    <col min="12108" max="12113" width="21" customWidth="1"/>
    <col min="12114" max="12114" width="2.7109375" customWidth="1"/>
    <col min="12115" max="12115" width="11.42578125" customWidth="1"/>
    <col min="12361" max="12361" width="2.7109375" customWidth="1"/>
    <col min="12362" max="12362" width="7.140625" customWidth="1"/>
    <col min="12363" max="12363" width="64.28515625" customWidth="1"/>
    <col min="12364" max="12369" width="21" customWidth="1"/>
    <col min="12370" max="12370" width="2.7109375" customWidth="1"/>
    <col min="12371" max="12371" width="11.42578125" customWidth="1"/>
    <col min="12617" max="12617" width="2.7109375" customWidth="1"/>
    <col min="12618" max="12618" width="7.140625" customWidth="1"/>
    <col min="12619" max="12619" width="64.28515625" customWidth="1"/>
    <col min="12620" max="12625" width="21" customWidth="1"/>
    <col min="12626" max="12626" width="2.7109375" customWidth="1"/>
    <col min="12627" max="12627" width="11.42578125" customWidth="1"/>
    <col min="12873" max="12873" width="2.7109375" customWidth="1"/>
    <col min="12874" max="12874" width="7.140625" customWidth="1"/>
    <col min="12875" max="12875" width="64.28515625" customWidth="1"/>
    <col min="12876" max="12881" width="21" customWidth="1"/>
    <col min="12882" max="12882" width="2.7109375" customWidth="1"/>
    <col min="12883" max="12883" width="11.42578125" customWidth="1"/>
    <col min="13129" max="13129" width="2.7109375" customWidth="1"/>
    <col min="13130" max="13130" width="7.140625" customWidth="1"/>
    <col min="13131" max="13131" width="64.28515625" customWidth="1"/>
    <col min="13132" max="13137" width="21" customWidth="1"/>
    <col min="13138" max="13138" width="2.7109375" customWidth="1"/>
    <col min="13139" max="13139" width="11.42578125" customWidth="1"/>
    <col min="13385" max="13385" width="2.7109375" customWidth="1"/>
    <col min="13386" max="13386" width="7.140625" customWidth="1"/>
    <col min="13387" max="13387" width="64.28515625" customWidth="1"/>
    <col min="13388" max="13393" width="21" customWidth="1"/>
    <col min="13394" max="13394" width="2.7109375" customWidth="1"/>
    <col min="13395" max="13395" width="11.42578125" customWidth="1"/>
    <col min="13641" max="13641" width="2.7109375" customWidth="1"/>
    <col min="13642" max="13642" width="7.140625" customWidth="1"/>
    <col min="13643" max="13643" width="64.28515625" customWidth="1"/>
    <col min="13644" max="13649" width="21" customWidth="1"/>
    <col min="13650" max="13650" width="2.7109375" customWidth="1"/>
    <col min="13651" max="13651" width="11.42578125" customWidth="1"/>
    <col min="13897" max="13897" width="2.7109375" customWidth="1"/>
    <col min="13898" max="13898" width="7.140625" customWidth="1"/>
    <col min="13899" max="13899" width="64.28515625" customWidth="1"/>
    <col min="13900" max="13905" width="21" customWidth="1"/>
    <col min="13906" max="13906" width="2.7109375" customWidth="1"/>
    <col min="13907" max="13907" width="11.42578125" customWidth="1"/>
    <col min="14153" max="14153" width="2.7109375" customWidth="1"/>
    <col min="14154" max="14154" width="7.140625" customWidth="1"/>
    <col min="14155" max="14155" width="64.28515625" customWidth="1"/>
    <col min="14156" max="14161" width="21" customWidth="1"/>
    <col min="14162" max="14162" width="2.7109375" customWidth="1"/>
    <col min="14163" max="14163" width="11.42578125" customWidth="1"/>
    <col min="14409" max="14409" width="2.7109375" customWidth="1"/>
    <col min="14410" max="14410" width="7.140625" customWidth="1"/>
    <col min="14411" max="14411" width="64.28515625" customWidth="1"/>
    <col min="14412" max="14417" width="21" customWidth="1"/>
    <col min="14418" max="14418" width="2.7109375" customWidth="1"/>
    <col min="14419" max="14419" width="11.42578125" customWidth="1"/>
    <col min="14665" max="14665" width="2.7109375" customWidth="1"/>
    <col min="14666" max="14666" width="7.140625" customWidth="1"/>
    <col min="14667" max="14667" width="64.28515625" customWidth="1"/>
    <col min="14668" max="14673" width="21" customWidth="1"/>
    <col min="14674" max="14674" width="2.7109375" customWidth="1"/>
    <col min="14675" max="14675" width="11.42578125" customWidth="1"/>
    <col min="14921" max="14921" width="2.7109375" customWidth="1"/>
    <col min="14922" max="14922" width="7.140625" customWidth="1"/>
    <col min="14923" max="14923" width="64.28515625" customWidth="1"/>
    <col min="14924" max="14929" width="21" customWidth="1"/>
    <col min="14930" max="14930" width="2.7109375" customWidth="1"/>
    <col min="14931" max="14931" width="11.42578125" customWidth="1"/>
    <col min="15177" max="15177" width="2.7109375" customWidth="1"/>
    <col min="15178" max="15178" width="7.140625" customWidth="1"/>
    <col min="15179" max="15179" width="64.28515625" customWidth="1"/>
    <col min="15180" max="15185" width="21" customWidth="1"/>
    <col min="15186" max="15186" width="2.7109375" customWidth="1"/>
    <col min="15187" max="15187" width="11.42578125" customWidth="1"/>
    <col min="15433" max="15433" width="2.7109375" customWidth="1"/>
    <col min="15434" max="15434" width="7.140625" customWidth="1"/>
    <col min="15435" max="15435" width="64.28515625" customWidth="1"/>
    <col min="15436" max="15441" width="21" customWidth="1"/>
    <col min="15442" max="15442" width="2.7109375" customWidth="1"/>
    <col min="15443" max="15443" width="11.42578125" customWidth="1"/>
    <col min="15689" max="15689" width="2.7109375" customWidth="1"/>
    <col min="15690" max="15690" width="7.140625" customWidth="1"/>
    <col min="15691" max="15691" width="64.28515625" customWidth="1"/>
    <col min="15692" max="15697" width="21" customWidth="1"/>
    <col min="15698" max="15698" width="2.7109375" customWidth="1"/>
    <col min="15699" max="15699" width="11.42578125" customWidth="1"/>
    <col min="15945" max="15945" width="2.7109375" customWidth="1"/>
    <col min="15946" max="15946" width="7.140625" customWidth="1"/>
    <col min="15947" max="15947" width="64.28515625" customWidth="1"/>
    <col min="15948" max="15953" width="21" customWidth="1"/>
    <col min="15954" max="15954" width="2.7109375" customWidth="1"/>
    <col min="15955" max="15955" width="11.42578125" customWidth="1"/>
    <col min="16201" max="16201" width="2.7109375" customWidth="1"/>
    <col min="16202" max="16202" width="7.140625" customWidth="1"/>
    <col min="16203" max="16203" width="64.28515625" customWidth="1"/>
    <col min="16204" max="16209" width="21" customWidth="1"/>
    <col min="16210" max="16210" width="2.7109375" customWidth="1"/>
    <col min="16211" max="16211" width="11.42578125" customWidth="1"/>
  </cols>
  <sheetData>
    <row r="3" spans="1:331" s="19" customFormat="1" x14ac:dyDescent="0.25">
      <c r="B3" s="113" t="s">
        <v>94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5"/>
    </row>
    <row r="4" spans="1:331" s="19" customFormat="1" x14ac:dyDescent="0.25">
      <c r="B4" s="116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8"/>
    </row>
    <row r="5" spans="1:331" s="19" customFormat="1" x14ac:dyDescent="0.25">
      <c r="B5" s="119" t="s">
        <v>2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1"/>
    </row>
    <row r="6" spans="1:331" s="19" customFormat="1" x14ac:dyDescent="0.25">
      <c r="B6" s="119" t="s">
        <v>3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1"/>
    </row>
    <row r="7" spans="1:331" s="19" customFormat="1" x14ac:dyDescent="0.25">
      <c r="B7" s="122" t="s">
        <v>109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4"/>
    </row>
    <row r="8" spans="1:331" s="19" customFormat="1" x14ac:dyDescent="0.2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</row>
    <row r="9" spans="1:331" s="19" customFormat="1" x14ac:dyDescent="0.25">
      <c r="B9" s="125" t="s">
        <v>4</v>
      </c>
      <c r="C9" s="126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31" t="s">
        <v>5</v>
      </c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3"/>
      <c r="BQ9" s="134" t="s">
        <v>6</v>
      </c>
      <c r="BR9" s="134" t="s">
        <v>6</v>
      </c>
      <c r="BS9" s="134" t="s">
        <v>6</v>
      </c>
      <c r="BT9" s="134" t="s">
        <v>6</v>
      </c>
      <c r="BU9" s="134" t="s">
        <v>6</v>
      </c>
      <c r="BV9" s="134" t="s">
        <v>6</v>
      </c>
      <c r="BW9" s="134" t="s">
        <v>6</v>
      </c>
      <c r="BX9" s="134" t="s">
        <v>6</v>
      </c>
      <c r="BY9" s="134" t="s">
        <v>6</v>
      </c>
      <c r="BZ9" s="134" t="s">
        <v>6</v>
      </c>
      <c r="CA9" s="134" t="s">
        <v>6</v>
      </c>
      <c r="CB9" s="134" t="s">
        <v>6</v>
      </c>
      <c r="CC9" s="134" t="s">
        <v>6</v>
      </c>
    </row>
    <row r="10" spans="1:331" s="19" customFormat="1" ht="24.75" x14ac:dyDescent="0.25">
      <c r="B10" s="127"/>
      <c r="C10" s="128"/>
      <c r="D10" s="22" t="s">
        <v>7</v>
      </c>
      <c r="E10" s="22" t="s">
        <v>7</v>
      </c>
      <c r="F10" s="22" t="s">
        <v>7</v>
      </c>
      <c r="G10" s="22" t="s">
        <v>7</v>
      </c>
      <c r="H10" s="22" t="s">
        <v>7</v>
      </c>
      <c r="I10" s="22" t="s">
        <v>7</v>
      </c>
      <c r="J10" s="22" t="s">
        <v>7</v>
      </c>
      <c r="K10" s="22" t="s">
        <v>7</v>
      </c>
      <c r="L10" s="22" t="s">
        <v>7</v>
      </c>
      <c r="M10" s="22" t="s">
        <v>7</v>
      </c>
      <c r="N10" s="22" t="s">
        <v>7</v>
      </c>
      <c r="O10" s="22" t="s">
        <v>7</v>
      </c>
      <c r="P10" s="2" t="s">
        <v>7</v>
      </c>
      <c r="Q10" s="3" t="s">
        <v>8</v>
      </c>
      <c r="R10" s="3" t="s">
        <v>8</v>
      </c>
      <c r="S10" s="3" t="s">
        <v>8</v>
      </c>
      <c r="T10" s="3" t="s">
        <v>8</v>
      </c>
      <c r="U10" s="3" t="s">
        <v>8</v>
      </c>
      <c r="V10" s="3" t="s">
        <v>8</v>
      </c>
      <c r="W10" s="3" t="s">
        <v>8</v>
      </c>
      <c r="X10" s="3" t="s">
        <v>8</v>
      </c>
      <c r="Y10" s="3" t="s">
        <v>8</v>
      </c>
      <c r="Z10" s="3" t="s">
        <v>8</v>
      </c>
      <c r="AA10" s="3" t="s">
        <v>8</v>
      </c>
      <c r="AB10" s="3" t="s">
        <v>8</v>
      </c>
      <c r="AC10" s="3" t="s">
        <v>8</v>
      </c>
      <c r="AD10" s="2" t="s">
        <v>9</v>
      </c>
      <c r="AE10" s="2" t="s">
        <v>9</v>
      </c>
      <c r="AF10" s="2" t="s">
        <v>9</v>
      </c>
      <c r="AG10" s="2" t="s">
        <v>9</v>
      </c>
      <c r="AH10" s="2" t="s">
        <v>9</v>
      </c>
      <c r="AI10" s="2" t="s">
        <v>9</v>
      </c>
      <c r="AJ10" s="2" t="s">
        <v>9</v>
      </c>
      <c r="AK10" s="2" t="s">
        <v>9</v>
      </c>
      <c r="AL10" s="2" t="s">
        <v>9</v>
      </c>
      <c r="AM10" s="2" t="s">
        <v>9</v>
      </c>
      <c r="AN10" s="2" t="s">
        <v>9</v>
      </c>
      <c r="AO10" s="2" t="s">
        <v>9</v>
      </c>
      <c r="AP10" s="2" t="s">
        <v>9</v>
      </c>
      <c r="AQ10" s="2" t="s">
        <v>10</v>
      </c>
      <c r="AR10" s="2" t="s">
        <v>10</v>
      </c>
      <c r="AS10" s="2" t="s">
        <v>10</v>
      </c>
      <c r="AT10" s="2" t="s">
        <v>10</v>
      </c>
      <c r="AU10" s="2" t="s">
        <v>10</v>
      </c>
      <c r="AV10" s="2" t="s">
        <v>10</v>
      </c>
      <c r="AW10" s="2" t="s">
        <v>10</v>
      </c>
      <c r="AX10" s="2" t="s">
        <v>10</v>
      </c>
      <c r="AY10" s="2" t="s">
        <v>10</v>
      </c>
      <c r="AZ10" s="2" t="s">
        <v>10</v>
      </c>
      <c r="BA10" s="2" t="s">
        <v>10</v>
      </c>
      <c r="BB10" s="2" t="s">
        <v>10</v>
      </c>
      <c r="BC10" s="2" t="s">
        <v>10</v>
      </c>
      <c r="BD10" s="2" t="s">
        <v>11</v>
      </c>
      <c r="BE10" s="2" t="s">
        <v>11</v>
      </c>
      <c r="BF10" s="2" t="s">
        <v>11</v>
      </c>
      <c r="BG10" s="2" t="s">
        <v>11</v>
      </c>
      <c r="BH10" s="2" t="s">
        <v>11</v>
      </c>
      <c r="BI10" s="2" t="s">
        <v>11</v>
      </c>
      <c r="BJ10" s="2" t="s">
        <v>11</v>
      </c>
      <c r="BK10" s="2" t="s">
        <v>11</v>
      </c>
      <c r="BL10" s="2" t="s">
        <v>11</v>
      </c>
      <c r="BM10" s="2" t="s">
        <v>11</v>
      </c>
      <c r="BN10" s="2" t="s">
        <v>11</v>
      </c>
      <c r="BO10" s="2" t="s">
        <v>11</v>
      </c>
      <c r="BP10" s="2" t="s">
        <v>11</v>
      </c>
      <c r="BQ10" s="134"/>
      <c r="BR10" s="134"/>
      <c r="BS10" s="134"/>
      <c r="BT10" s="134"/>
      <c r="BU10" s="134"/>
      <c r="BV10" s="134"/>
      <c r="BW10" s="134"/>
      <c r="BX10" s="134"/>
      <c r="BY10" s="134"/>
      <c r="BZ10" s="134"/>
      <c r="CA10" s="134"/>
      <c r="CB10" s="134"/>
      <c r="CC10" s="134"/>
    </row>
    <row r="11" spans="1:331" s="19" customFormat="1" x14ac:dyDescent="0.25">
      <c r="A11" s="19" t="s">
        <v>95</v>
      </c>
      <c r="B11" s="129"/>
      <c r="C11" s="130"/>
      <c r="D11" s="23" t="s">
        <v>96</v>
      </c>
      <c r="E11" s="23" t="s">
        <v>97</v>
      </c>
      <c r="F11" s="23" t="s">
        <v>98</v>
      </c>
      <c r="G11" s="23" t="s">
        <v>99</v>
      </c>
      <c r="H11" s="23" t="s">
        <v>100</v>
      </c>
      <c r="I11" s="23" t="s">
        <v>101</v>
      </c>
      <c r="J11" s="23" t="s">
        <v>102</v>
      </c>
      <c r="K11" s="23" t="s">
        <v>103</v>
      </c>
      <c r="L11" s="23" t="s">
        <v>104</v>
      </c>
      <c r="M11" s="23" t="s">
        <v>105</v>
      </c>
      <c r="N11" s="23" t="s">
        <v>106</v>
      </c>
      <c r="O11" s="23" t="s">
        <v>107</v>
      </c>
      <c r="P11" s="4">
        <v>1</v>
      </c>
      <c r="Q11" s="4" t="s">
        <v>96</v>
      </c>
      <c r="R11" s="4" t="s">
        <v>97</v>
      </c>
      <c r="S11" s="4" t="s">
        <v>98</v>
      </c>
      <c r="T11" s="4" t="s">
        <v>99</v>
      </c>
      <c r="U11" s="4" t="s">
        <v>100</v>
      </c>
      <c r="V11" s="4" t="s">
        <v>101</v>
      </c>
      <c r="W11" s="4" t="s">
        <v>102</v>
      </c>
      <c r="X11" s="4" t="s">
        <v>103</v>
      </c>
      <c r="Y11" s="4" t="s">
        <v>104</v>
      </c>
      <c r="Z11" s="4" t="s">
        <v>105</v>
      </c>
      <c r="AA11" s="4" t="s">
        <v>106</v>
      </c>
      <c r="AB11" s="4" t="s">
        <v>107</v>
      </c>
      <c r="AC11" s="4">
        <v>2</v>
      </c>
      <c r="AD11" s="4" t="s">
        <v>96</v>
      </c>
      <c r="AE11" s="4" t="s">
        <v>97</v>
      </c>
      <c r="AF11" s="4" t="s">
        <v>98</v>
      </c>
      <c r="AG11" s="4" t="s">
        <v>99</v>
      </c>
      <c r="AH11" s="4" t="s">
        <v>100</v>
      </c>
      <c r="AI11" s="4" t="s">
        <v>101</v>
      </c>
      <c r="AJ11" s="4" t="s">
        <v>102</v>
      </c>
      <c r="AK11" s="4" t="s">
        <v>103</v>
      </c>
      <c r="AL11" s="4" t="s">
        <v>104</v>
      </c>
      <c r="AM11" s="4" t="s">
        <v>105</v>
      </c>
      <c r="AN11" s="4" t="s">
        <v>106</v>
      </c>
      <c r="AO11" s="4" t="s">
        <v>107</v>
      </c>
      <c r="AP11" s="4" t="s">
        <v>12</v>
      </c>
      <c r="AQ11" s="4" t="s">
        <v>96</v>
      </c>
      <c r="AR11" s="4" t="s">
        <v>97</v>
      </c>
      <c r="AS11" s="4" t="s">
        <v>98</v>
      </c>
      <c r="AT11" s="4" t="s">
        <v>99</v>
      </c>
      <c r="AU11" s="4" t="s">
        <v>100</v>
      </c>
      <c r="AV11" s="4" t="s">
        <v>101</v>
      </c>
      <c r="AW11" s="4" t="s">
        <v>102</v>
      </c>
      <c r="AX11" s="4" t="s">
        <v>103</v>
      </c>
      <c r="AY11" s="4" t="s">
        <v>104</v>
      </c>
      <c r="AZ11" s="4" t="s">
        <v>105</v>
      </c>
      <c r="BA11" s="4" t="s">
        <v>106</v>
      </c>
      <c r="BB11" s="4" t="s">
        <v>107</v>
      </c>
      <c r="BC11" s="4">
        <v>4</v>
      </c>
      <c r="BD11" s="4" t="s">
        <v>96</v>
      </c>
      <c r="BE11" s="4" t="s">
        <v>97</v>
      </c>
      <c r="BF11" s="4" t="s">
        <v>98</v>
      </c>
      <c r="BG11" s="4" t="s">
        <v>99</v>
      </c>
      <c r="BH11" s="4" t="s">
        <v>100</v>
      </c>
      <c r="BI11" s="4" t="s">
        <v>101</v>
      </c>
      <c r="BJ11" s="4" t="s">
        <v>102</v>
      </c>
      <c r="BK11" s="4" t="s">
        <v>103</v>
      </c>
      <c r="BL11" s="4" t="s">
        <v>104</v>
      </c>
      <c r="BM11" s="4" t="s">
        <v>105</v>
      </c>
      <c r="BN11" s="4" t="s">
        <v>106</v>
      </c>
      <c r="BO11" s="4" t="s">
        <v>107</v>
      </c>
      <c r="BP11" s="4">
        <v>5</v>
      </c>
      <c r="BQ11" s="4" t="s">
        <v>96</v>
      </c>
      <c r="BR11" s="4" t="s">
        <v>97</v>
      </c>
      <c r="BS11" s="4" t="s">
        <v>98</v>
      </c>
      <c r="BT11" s="4" t="s">
        <v>99</v>
      </c>
      <c r="BU11" s="4" t="s">
        <v>100</v>
      </c>
      <c r="BV11" s="4" t="s">
        <v>101</v>
      </c>
      <c r="BW11" s="4" t="s">
        <v>102</v>
      </c>
      <c r="BX11" s="4" t="s">
        <v>103</v>
      </c>
      <c r="BY11" s="4" t="s">
        <v>104</v>
      </c>
      <c r="BZ11" s="4" t="s">
        <v>105</v>
      </c>
      <c r="CA11" s="4" t="s">
        <v>106</v>
      </c>
      <c r="CB11" s="4" t="s">
        <v>107</v>
      </c>
      <c r="CC11" s="4" t="s">
        <v>13</v>
      </c>
    </row>
    <row r="12" spans="1:331" s="19" customFormat="1" x14ac:dyDescent="0.25">
      <c r="B12" s="111" t="s">
        <v>14</v>
      </c>
      <c r="C12" s="112"/>
      <c r="D12" s="5">
        <f>SUM(D13:D19)</f>
        <v>618107</v>
      </c>
      <c r="E12" s="5">
        <f>SUM(E13:E19)</f>
        <v>825937</v>
      </c>
      <c r="F12" s="5">
        <f>SUM(F13:F19)</f>
        <v>618107</v>
      </c>
      <c r="G12" s="5">
        <f>SUM(G13:G19)</f>
        <v>618107</v>
      </c>
      <c r="H12" s="5">
        <f>SUM(H13:H19)</f>
        <v>628107</v>
      </c>
      <c r="I12" s="5">
        <f>SUM(I13:I19)</f>
        <v>701640</v>
      </c>
      <c r="J12" s="5">
        <f t="shared" ref="I12:P12" si="0">SUM(J13:J19)</f>
        <v>688621</v>
      </c>
      <c r="K12" s="5">
        <f t="shared" si="0"/>
        <v>748271</v>
      </c>
      <c r="L12" s="5">
        <f t="shared" si="0"/>
        <v>688621</v>
      </c>
      <c r="M12" s="5">
        <f>SUM(M13:M19)</f>
        <v>688621</v>
      </c>
      <c r="N12" s="5">
        <f>SUM(N13:N19)</f>
        <v>688621</v>
      </c>
      <c r="O12" s="5">
        <f>SUM(O13:O19)</f>
        <v>766317</v>
      </c>
      <c r="P12" s="5">
        <f>SUM(P13:P19)</f>
        <v>4010005</v>
      </c>
      <c r="Q12" s="5">
        <f>SUM(Q13:Q19)</f>
        <v>0</v>
      </c>
      <c r="R12" s="5">
        <f>SUM(R13:R19)</f>
        <v>0</v>
      </c>
      <c r="S12" s="5">
        <f>SUM(S13:S19)</f>
        <v>0</v>
      </c>
      <c r="T12" s="5">
        <f>SUM(T13:T19)</f>
        <v>0</v>
      </c>
      <c r="U12" s="5">
        <f>SUM(U13:U19)</f>
        <v>0</v>
      </c>
      <c r="V12" s="5">
        <f>SUM(V13:V19)</f>
        <v>-3.2969182939268649E-12</v>
      </c>
      <c r="W12" s="5">
        <f t="shared" ref="V12:AA12" si="1">SUM(W13:W19)</f>
        <v>0</v>
      </c>
      <c r="X12" s="5">
        <f t="shared" si="1"/>
        <v>51107.560000000005</v>
      </c>
      <c r="Y12" s="5">
        <f t="shared" si="1"/>
        <v>73795.00999999998</v>
      </c>
      <c r="Z12" s="5">
        <f t="shared" si="1"/>
        <v>0</v>
      </c>
      <c r="AA12" s="5">
        <f t="shared" si="1"/>
        <v>132283.79000000004</v>
      </c>
      <c r="AB12" s="5">
        <f>SUM(AB13:AB19)</f>
        <v>794920.66</v>
      </c>
      <c r="AC12" s="5">
        <f>SUM(AC13:AC19)</f>
        <v>0</v>
      </c>
      <c r="AD12" s="24">
        <f t="shared" ref="AD12:AP12" si="2">SUM(AD13:AD19)</f>
        <v>618107.00000000012</v>
      </c>
      <c r="AE12" s="24">
        <f t="shared" si="2"/>
        <v>825937</v>
      </c>
      <c r="AF12" s="24">
        <f t="shared" si="2"/>
        <v>618107</v>
      </c>
      <c r="AG12" s="24">
        <f t="shared" si="2"/>
        <v>618107.00000000012</v>
      </c>
      <c r="AH12" s="24">
        <f t="shared" si="2"/>
        <v>628107</v>
      </c>
      <c r="AI12" s="24">
        <f t="shared" si="2"/>
        <v>701640</v>
      </c>
      <c r="AJ12" s="24">
        <f t="shared" si="2"/>
        <v>688621</v>
      </c>
      <c r="AK12" s="5">
        <f t="shared" si="2"/>
        <v>799378.56</v>
      </c>
      <c r="AL12" s="5">
        <f t="shared" si="2"/>
        <v>762416.01</v>
      </c>
      <c r="AM12" s="5">
        <f t="shared" si="2"/>
        <v>688621</v>
      </c>
      <c r="AN12" s="5">
        <f t="shared" si="2"/>
        <v>820904.78999999992</v>
      </c>
      <c r="AO12" s="5">
        <f>SUM(AO13:AO19)</f>
        <v>1561237.66</v>
      </c>
      <c r="AP12" s="5">
        <f>SUM(AP13:AP19)</f>
        <v>4010004.9999999995</v>
      </c>
      <c r="AQ12" s="5">
        <f>SUM(AQ13:AQ19)</f>
        <v>439978.95</v>
      </c>
      <c r="AR12" s="5">
        <f>SUM(AR13:AR19)</f>
        <v>452841.63</v>
      </c>
      <c r="AS12" s="5">
        <f>SUM(AS13:AS19)</f>
        <v>409597.7699999999</v>
      </c>
      <c r="AT12" s="5">
        <f>SUM(AT13:AT19)</f>
        <v>402679.89</v>
      </c>
      <c r="AU12" s="5">
        <f>SUM(AU13:AU19)</f>
        <v>408758.99</v>
      </c>
      <c r="AV12" s="5">
        <f>SUM(AV13:AV19)</f>
        <v>508958.61</v>
      </c>
      <c r="AW12" s="5">
        <f t="shared" ref="AV12:BE12" si="3">SUM(AW13:AW19)</f>
        <v>612030.92000000004</v>
      </c>
      <c r="AX12" s="5">
        <f t="shared" si="3"/>
        <v>745382.22000000009</v>
      </c>
      <c r="AY12" s="5">
        <f t="shared" si="3"/>
        <v>758895.19000000006</v>
      </c>
      <c r="AZ12" s="5">
        <f t="shared" si="3"/>
        <v>593824.91999999993</v>
      </c>
      <c r="BA12" s="5">
        <f t="shared" si="3"/>
        <v>763280.94</v>
      </c>
      <c r="BB12" s="5">
        <f t="shared" si="3"/>
        <v>2138757.2800000003</v>
      </c>
      <c r="BC12" s="5">
        <f t="shared" si="3"/>
        <v>2622815.8400000003</v>
      </c>
      <c r="BD12" s="5">
        <f t="shared" si="3"/>
        <v>439978.95</v>
      </c>
      <c r="BE12" s="5">
        <f t="shared" si="3"/>
        <v>452841.63</v>
      </c>
      <c r="BF12" s="5">
        <f>SUM(BF13:BF19)</f>
        <v>409597.7699999999</v>
      </c>
      <c r="BG12" s="5">
        <f>SUM(BG13:BG19)</f>
        <v>402679.89</v>
      </c>
      <c r="BH12" s="5">
        <f>SUM(BH13:BH19)</f>
        <v>408758.99</v>
      </c>
      <c r="BI12" s="5">
        <f>SUM(BI13:BI19)</f>
        <v>508958.61</v>
      </c>
      <c r="BJ12" s="5">
        <f t="shared" ref="BI12:BK12" si="4">SUM(BJ13:BJ19)</f>
        <v>612030.92000000004</v>
      </c>
      <c r="BK12" s="5">
        <f t="shared" si="4"/>
        <v>745382.22000000009</v>
      </c>
      <c r="BL12" s="5">
        <f>SUM(BL13:BL19)</f>
        <v>758895.19000000006</v>
      </c>
      <c r="BM12" s="5">
        <f>SUM(BM13:BM19)</f>
        <v>593824.91999999993</v>
      </c>
      <c r="BN12" s="5">
        <f>SUM(BN13:BN19)</f>
        <v>763280.94</v>
      </c>
      <c r="BO12" s="5">
        <f>SUM(BO13:BO19)</f>
        <v>2138757.2800000003</v>
      </c>
      <c r="BP12" s="5">
        <f t="shared" ref="BP12:CA12" si="5">SUM(BP13:BP19)</f>
        <v>2622815.8400000003</v>
      </c>
      <c r="BQ12" s="24">
        <f t="shared" si="5"/>
        <v>178128.05000000002</v>
      </c>
      <c r="BR12" s="24">
        <f t="shared" si="5"/>
        <v>373095.37</v>
      </c>
      <c r="BS12" s="24">
        <f t="shared" si="5"/>
        <v>208509.23</v>
      </c>
      <c r="BT12" s="24">
        <f t="shared" si="5"/>
        <v>215427.11000000002</v>
      </c>
      <c r="BU12" s="24">
        <f t="shared" si="5"/>
        <v>219348.01</v>
      </c>
      <c r="BV12" s="24">
        <f t="shared" si="5"/>
        <v>192681.39</v>
      </c>
      <c r="BW12" s="24">
        <f t="shared" si="5"/>
        <v>76590.080000000016</v>
      </c>
      <c r="BX12" s="24">
        <f t="shared" si="5"/>
        <v>53996.34</v>
      </c>
      <c r="BY12" s="24">
        <f t="shared" si="5"/>
        <v>3520.8199999999779</v>
      </c>
      <c r="BZ12" s="24">
        <f t="shared" si="5"/>
        <v>94796.079999999973</v>
      </c>
      <c r="CA12" s="24">
        <f t="shared" si="5"/>
        <v>57623.85</v>
      </c>
      <c r="CB12" s="5">
        <f>SUM(CB13:CB19)</f>
        <v>-577519.62000000011</v>
      </c>
      <c r="CC12" s="5">
        <f>SUM(CC13:CC19)</f>
        <v>1387189.1600000004</v>
      </c>
      <c r="LR12" s="25"/>
    </row>
    <row r="13" spans="1:331" x14ac:dyDescent="0.25">
      <c r="B13" s="8"/>
      <c r="C13" s="9" t="s">
        <v>15</v>
      </c>
      <c r="D13" s="26">
        <v>494833</v>
      </c>
      <c r="E13" s="27">
        <v>494833</v>
      </c>
      <c r="F13" s="28">
        <v>494833</v>
      </c>
      <c r="G13" s="29">
        <v>494833</v>
      </c>
      <c r="H13" s="135">
        <v>494833</v>
      </c>
      <c r="I13" s="10">
        <v>494833</v>
      </c>
      <c r="J13" s="30">
        <v>476389</v>
      </c>
      <c r="K13" s="31">
        <v>536039</v>
      </c>
      <c r="L13" s="32">
        <v>476389</v>
      </c>
      <c r="M13" s="33">
        <v>476389</v>
      </c>
      <c r="N13" s="34">
        <v>476389</v>
      </c>
      <c r="O13" s="35">
        <v>476389</v>
      </c>
      <c r="P13" s="10">
        <f>SUM(D13:I13)</f>
        <v>2968998</v>
      </c>
      <c r="Q13" s="26">
        <v>-38133.93</v>
      </c>
      <c r="R13" s="27">
        <v>-5355.44</v>
      </c>
      <c r="S13" s="28">
        <v>0</v>
      </c>
      <c r="T13" s="29">
        <v>0</v>
      </c>
      <c r="U13" s="135">
        <v>0</v>
      </c>
      <c r="V13" s="10">
        <v>0</v>
      </c>
      <c r="W13" s="30">
        <v>5524.86</v>
      </c>
      <c r="X13" s="31">
        <v>11007.59</v>
      </c>
      <c r="Y13" s="32">
        <v>-19606.16</v>
      </c>
      <c r="Z13" s="33">
        <v>-258.64999999999998</v>
      </c>
      <c r="AA13" s="34">
        <v>-17381.439999999999</v>
      </c>
      <c r="AB13" s="35">
        <v>-135880.01</v>
      </c>
      <c r="AC13" s="10">
        <f>SUM(Q13:V13)</f>
        <v>-43489.37</v>
      </c>
      <c r="AD13" s="36">
        <f>D13+Q13</f>
        <v>456699.07</v>
      </c>
      <c r="AE13" s="37">
        <f>E13+R13</f>
        <v>489477.56</v>
      </c>
      <c r="AF13" s="38">
        <f>F13+S13</f>
        <v>494833</v>
      </c>
      <c r="AG13" s="39">
        <f>G13+T13</f>
        <v>494833</v>
      </c>
      <c r="AH13" s="40">
        <f>H13+U13</f>
        <v>494833</v>
      </c>
      <c r="AI13" s="41">
        <f>I13+V13</f>
        <v>494833</v>
      </c>
      <c r="AJ13" s="42">
        <f t="shared" ref="AI13:AO13" si="6">J13+W13</f>
        <v>481913.86</v>
      </c>
      <c r="AK13" s="43">
        <f t="shared" si="6"/>
        <v>547046.59</v>
      </c>
      <c r="AL13" s="44">
        <f t="shared" si="6"/>
        <v>456782.84</v>
      </c>
      <c r="AM13" s="45">
        <f t="shared" si="6"/>
        <v>476130.35</v>
      </c>
      <c r="AN13" s="46">
        <f t="shared" si="6"/>
        <v>459007.56</v>
      </c>
      <c r="AO13" s="47">
        <f t="shared" si="6"/>
        <v>340508.99</v>
      </c>
      <c r="AP13" s="11">
        <f>P13+AC13</f>
        <v>2925508.63</v>
      </c>
      <c r="AQ13" s="26">
        <v>316220.09999999998</v>
      </c>
      <c r="AR13" s="27">
        <v>316220.09999999998</v>
      </c>
      <c r="AS13" s="10">
        <v>320411.09999999998</v>
      </c>
      <c r="AT13" s="10">
        <v>324602.09999999998</v>
      </c>
      <c r="AU13" s="10">
        <v>337616.3</v>
      </c>
      <c r="AV13" s="10">
        <v>327296.7</v>
      </c>
      <c r="AW13" s="30">
        <v>481913.86</v>
      </c>
      <c r="AX13" s="31">
        <v>547046.59</v>
      </c>
      <c r="AY13" s="32">
        <v>456782.84</v>
      </c>
      <c r="AZ13" s="33">
        <v>466753.56</v>
      </c>
      <c r="BA13" s="34">
        <v>459007.56</v>
      </c>
      <c r="BB13" s="35">
        <v>461067.4</v>
      </c>
      <c r="BC13" s="10">
        <f>SUM(AQ13:AV13)</f>
        <v>1942366.4</v>
      </c>
      <c r="BD13" s="26">
        <v>316220.09999999998</v>
      </c>
      <c r="BE13" s="27">
        <v>316220.09999999998</v>
      </c>
      <c r="BF13" s="10">
        <v>320411.09999999998</v>
      </c>
      <c r="BG13" s="10">
        <v>324602.09999999998</v>
      </c>
      <c r="BH13" s="10">
        <v>337616.3</v>
      </c>
      <c r="BI13" s="10">
        <v>327296.7</v>
      </c>
      <c r="BJ13" s="30">
        <v>481913.86</v>
      </c>
      <c r="BK13" s="31">
        <v>547046.59</v>
      </c>
      <c r="BL13" s="32">
        <v>456782.84</v>
      </c>
      <c r="BM13" s="33">
        <v>466753.56</v>
      </c>
      <c r="BN13" s="34">
        <v>459007.56</v>
      </c>
      <c r="BO13" s="35">
        <v>461067.4</v>
      </c>
      <c r="BP13" s="10">
        <f>SUM(BD13:BI13)</f>
        <v>1942366.4</v>
      </c>
      <c r="BQ13" s="36">
        <f t="shared" ref="BQ13:CC28" si="7">AD13-AQ13</f>
        <v>140478.97000000003</v>
      </c>
      <c r="BR13" s="37">
        <f t="shared" si="7"/>
        <v>173257.46000000002</v>
      </c>
      <c r="BS13" s="38">
        <f>AF13-AS13</f>
        <v>174421.90000000002</v>
      </c>
      <c r="BT13" s="39">
        <f>AG13-AT13</f>
        <v>170230.90000000002</v>
      </c>
      <c r="BU13" s="40">
        <f t="shared" si="7"/>
        <v>157216.70000000001</v>
      </c>
      <c r="BV13" s="41">
        <f>AI13-AV13</f>
        <v>167536.29999999999</v>
      </c>
      <c r="BW13" s="42">
        <f t="shared" si="7"/>
        <v>0</v>
      </c>
      <c r="BX13" s="48">
        <f t="shared" si="7"/>
        <v>0</v>
      </c>
      <c r="BY13" s="49">
        <f t="shared" si="7"/>
        <v>0</v>
      </c>
      <c r="BZ13" s="50">
        <f>AM13-AZ13</f>
        <v>9376.789999999979</v>
      </c>
      <c r="CA13" s="51">
        <f>AN13-BA13</f>
        <v>0</v>
      </c>
      <c r="CB13" s="52">
        <f>AO13-BB13</f>
        <v>-120558.41000000003</v>
      </c>
      <c r="CC13" s="10">
        <f>AP13-BC13</f>
        <v>983142.23</v>
      </c>
      <c r="LR13" s="17"/>
      <c r="LS13" s="12"/>
    </row>
    <row r="14" spans="1:331" x14ac:dyDescent="0.25">
      <c r="B14" s="8"/>
      <c r="C14" s="9" t="s">
        <v>16</v>
      </c>
      <c r="D14" s="26">
        <v>6365</v>
      </c>
      <c r="E14" s="27">
        <v>6365</v>
      </c>
      <c r="F14" s="28">
        <v>6365</v>
      </c>
      <c r="G14" s="29">
        <v>6365</v>
      </c>
      <c r="H14" s="135">
        <v>6365</v>
      </c>
      <c r="I14" s="10">
        <v>6365</v>
      </c>
      <c r="J14" s="30">
        <v>0</v>
      </c>
      <c r="K14" s="31">
        <v>0</v>
      </c>
      <c r="L14" s="32">
        <v>0</v>
      </c>
      <c r="M14" s="33">
        <v>0</v>
      </c>
      <c r="N14" s="34">
        <v>0</v>
      </c>
      <c r="O14" s="35">
        <v>0</v>
      </c>
      <c r="P14" s="10">
        <f t="shared" ref="P14:P19" si="8">SUM(D14:I14)</f>
        <v>38190</v>
      </c>
      <c r="Q14" s="26">
        <v>0</v>
      </c>
      <c r="R14" s="27">
        <v>-6365</v>
      </c>
      <c r="S14" s="28">
        <v>-6365</v>
      </c>
      <c r="T14" s="29">
        <v>0</v>
      </c>
      <c r="U14" s="135">
        <v>-420.82</v>
      </c>
      <c r="V14" s="10">
        <v>0</v>
      </c>
      <c r="W14" s="30">
        <v>0</v>
      </c>
      <c r="X14" s="31">
        <v>0</v>
      </c>
      <c r="Y14" s="32">
        <v>0</v>
      </c>
      <c r="Z14" s="33">
        <v>0</v>
      </c>
      <c r="AA14" s="34">
        <v>0</v>
      </c>
      <c r="AB14" s="35">
        <v>0</v>
      </c>
      <c r="AC14" s="10">
        <f t="shared" ref="AC14:AC19" si="9">SUM(Q14:V14)</f>
        <v>-13150.82</v>
      </c>
      <c r="AD14" s="36">
        <f t="shared" ref="AD14:AP29" si="10">D14+Q14</f>
        <v>6365</v>
      </c>
      <c r="AE14" s="37">
        <f t="shared" si="10"/>
        <v>0</v>
      </c>
      <c r="AF14" s="38">
        <f t="shared" si="10"/>
        <v>0</v>
      </c>
      <c r="AG14" s="39">
        <f t="shared" si="10"/>
        <v>6365</v>
      </c>
      <c r="AH14" s="40">
        <f t="shared" si="10"/>
        <v>5944.18</v>
      </c>
      <c r="AI14" s="41">
        <f>I14+V14</f>
        <v>6365</v>
      </c>
      <c r="AJ14" s="42">
        <f t="shared" si="10"/>
        <v>0</v>
      </c>
      <c r="AK14" s="43">
        <f t="shared" si="10"/>
        <v>0</v>
      </c>
      <c r="AL14" s="44">
        <f t="shared" si="10"/>
        <v>0</v>
      </c>
      <c r="AM14" s="45">
        <f t="shared" si="10"/>
        <v>0</v>
      </c>
      <c r="AN14" s="46">
        <f t="shared" si="10"/>
        <v>0</v>
      </c>
      <c r="AO14" s="47">
        <f t="shared" si="10"/>
        <v>0</v>
      </c>
      <c r="AP14" s="11">
        <f t="shared" si="10"/>
        <v>25039.18</v>
      </c>
      <c r="AQ14" s="26">
        <v>0</v>
      </c>
      <c r="AR14" s="27">
        <v>0</v>
      </c>
      <c r="AS14" s="10">
        <v>0</v>
      </c>
      <c r="AT14" s="10">
        <v>0</v>
      </c>
      <c r="AU14" s="10"/>
      <c r="AV14" s="10">
        <v>0</v>
      </c>
      <c r="AW14" s="30">
        <v>0</v>
      </c>
      <c r="AX14" s="31">
        <v>0</v>
      </c>
      <c r="AY14" s="32">
        <v>0</v>
      </c>
      <c r="AZ14" s="33">
        <v>0</v>
      </c>
      <c r="BA14" s="34">
        <v>0</v>
      </c>
      <c r="BB14" s="35">
        <v>0</v>
      </c>
      <c r="BC14" s="10">
        <f t="shared" ref="BC14:BC71" si="11">SUM(AQ14:AV14)</f>
        <v>0</v>
      </c>
      <c r="BD14" s="26">
        <v>0</v>
      </c>
      <c r="BE14" s="27">
        <v>0</v>
      </c>
      <c r="BF14" s="10">
        <v>0</v>
      </c>
      <c r="BG14" s="10">
        <v>0</v>
      </c>
      <c r="BH14" s="10"/>
      <c r="BI14" s="10">
        <v>0</v>
      </c>
      <c r="BJ14" s="30">
        <v>0</v>
      </c>
      <c r="BK14" s="31">
        <v>0</v>
      </c>
      <c r="BL14" s="32">
        <v>0</v>
      </c>
      <c r="BM14" s="33">
        <v>0</v>
      </c>
      <c r="BN14" s="34">
        <v>0</v>
      </c>
      <c r="BO14" s="35">
        <v>0</v>
      </c>
      <c r="BP14" s="10">
        <f t="shared" ref="BP14:BP59" si="12">SUM(BD14:BI14)</f>
        <v>0</v>
      </c>
      <c r="BQ14" s="36">
        <f t="shared" si="7"/>
        <v>6365</v>
      </c>
      <c r="BR14" s="37">
        <f t="shared" si="7"/>
        <v>0</v>
      </c>
      <c r="BS14" s="38">
        <f t="shared" si="7"/>
        <v>0</v>
      </c>
      <c r="BT14" s="39">
        <f t="shared" si="7"/>
        <v>6365</v>
      </c>
      <c r="BU14" s="40">
        <f t="shared" si="7"/>
        <v>5944.18</v>
      </c>
      <c r="BV14" s="41">
        <f t="shared" ref="BV14:BV59" si="13">AI14-AV14</f>
        <v>6365</v>
      </c>
      <c r="BW14" s="42">
        <f t="shared" si="7"/>
        <v>0</v>
      </c>
      <c r="BX14" s="48">
        <f t="shared" si="7"/>
        <v>0</v>
      </c>
      <c r="BY14" s="49">
        <f t="shared" si="7"/>
        <v>0</v>
      </c>
      <c r="BZ14" s="50">
        <f>AM14-AZ14</f>
        <v>0</v>
      </c>
      <c r="CA14" s="51">
        <f t="shared" si="7"/>
        <v>0</v>
      </c>
      <c r="CB14" s="52">
        <f t="shared" si="7"/>
        <v>0</v>
      </c>
      <c r="CC14" s="10">
        <f t="shared" si="7"/>
        <v>25039.18</v>
      </c>
      <c r="CE14" s="17"/>
      <c r="CF14" s="17"/>
      <c r="LR14" s="17"/>
      <c r="LS14" s="12"/>
    </row>
    <row r="15" spans="1:331" x14ac:dyDescent="0.25">
      <c r="B15" s="8"/>
      <c r="C15" s="9" t="s">
        <v>17</v>
      </c>
      <c r="D15" s="26">
        <v>11615</v>
      </c>
      <c r="E15" s="27">
        <v>11615</v>
      </c>
      <c r="F15" s="28">
        <v>11615</v>
      </c>
      <c r="G15" s="29">
        <v>11615</v>
      </c>
      <c r="H15" s="135">
        <v>11615</v>
      </c>
      <c r="I15" s="10">
        <v>95148</v>
      </c>
      <c r="J15" s="30">
        <v>73834</v>
      </c>
      <c r="K15" s="31">
        <v>73834</v>
      </c>
      <c r="L15" s="32">
        <v>73834</v>
      </c>
      <c r="M15" s="33">
        <v>73834</v>
      </c>
      <c r="N15" s="34">
        <v>73834</v>
      </c>
      <c r="O15" s="35">
        <v>151530</v>
      </c>
      <c r="P15" s="10">
        <f t="shared" si="8"/>
        <v>153223</v>
      </c>
      <c r="Q15" s="26">
        <v>12772.89</v>
      </c>
      <c r="R15" s="27">
        <v>18667.12</v>
      </c>
      <c r="S15" s="28">
        <v>7865.49</v>
      </c>
      <c r="T15" s="29">
        <v>378.32</v>
      </c>
      <c r="U15" s="135">
        <v>420.82</v>
      </c>
      <c r="V15" s="10">
        <v>-27735.9</v>
      </c>
      <c r="W15" s="30">
        <v>-10039.84</v>
      </c>
      <c r="X15" s="31">
        <v>8842.49</v>
      </c>
      <c r="Y15" s="32">
        <v>99529.3</v>
      </c>
      <c r="Z15" s="33">
        <v>7966.35</v>
      </c>
      <c r="AA15" s="34">
        <v>177927.39</v>
      </c>
      <c r="AB15" s="35">
        <v>322209.76</v>
      </c>
      <c r="AC15" s="10">
        <f t="shared" si="9"/>
        <v>12368.739999999998</v>
      </c>
      <c r="AD15" s="36">
        <f t="shared" si="10"/>
        <v>24387.89</v>
      </c>
      <c r="AE15" s="37">
        <f t="shared" si="10"/>
        <v>30282.12</v>
      </c>
      <c r="AF15" s="38">
        <f t="shared" si="10"/>
        <v>19480.489999999998</v>
      </c>
      <c r="AG15" s="39">
        <f t="shared" si="10"/>
        <v>11993.32</v>
      </c>
      <c r="AH15" s="40">
        <f t="shared" si="10"/>
        <v>12035.82</v>
      </c>
      <c r="AI15" s="41">
        <f>I15+V15</f>
        <v>67412.100000000006</v>
      </c>
      <c r="AJ15" s="42">
        <f t="shared" si="10"/>
        <v>63794.16</v>
      </c>
      <c r="AK15" s="43">
        <f t="shared" si="10"/>
        <v>82676.490000000005</v>
      </c>
      <c r="AL15" s="44">
        <f t="shared" si="10"/>
        <v>173363.3</v>
      </c>
      <c r="AM15" s="45">
        <f t="shared" si="10"/>
        <v>81800.350000000006</v>
      </c>
      <c r="AN15" s="46">
        <f t="shared" si="10"/>
        <v>251761.39</v>
      </c>
      <c r="AO15" s="47">
        <f t="shared" si="10"/>
        <v>473739.76</v>
      </c>
      <c r="AP15" s="11">
        <f t="shared" si="10"/>
        <v>165591.74</v>
      </c>
      <c r="AQ15" s="26">
        <v>18311.89</v>
      </c>
      <c r="AR15" s="27">
        <v>30282.12</v>
      </c>
      <c r="AS15" s="10">
        <v>16099.72</v>
      </c>
      <c r="AT15" s="10">
        <v>5917.32</v>
      </c>
      <c r="AU15" s="10">
        <v>5999.82</v>
      </c>
      <c r="AV15" s="10">
        <v>60117.919999999998</v>
      </c>
      <c r="AW15" s="30">
        <v>16241.84</v>
      </c>
      <c r="AX15" s="31">
        <v>40833.94</v>
      </c>
      <c r="AY15" s="32">
        <v>169842.48</v>
      </c>
      <c r="AZ15" s="33">
        <v>21954.35</v>
      </c>
      <c r="BA15" s="34">
        <v>204360.39</v>
      </c>
      <c r="BB15" s="35">
        <v>833631.66</v>
      </c>
      <c r="BC15" s="10">
        <f t="shared" si="11"/>
        <v>136728.78999999998</v>
      </c>
      <c r="BD15" s="26">
        <v>18311.89</v>
      </c>
      <c r="BE15" s="27">
        <v>30282.12</v>
      </c>
      <c r="BF15" s="10">
        <v>16099.72</v>
      </c>
      <c r="BG15" s="10">
        <v>5917.32</v>
      </c>
      <c r="BH15" s="10">
        <v>5999.82</v>
      </c>
      <c r="BI15" s="10">
        <v>60117.919999999998</v>
      </c>
      <c r="BJ15" s="30">
        <v>16241.84</v>
      </c>
      <c r="BK15" s="31">
        <v>40833.94</v>
      </c>
      <c r="BL15" s="32">
        <v>169842.48</v>
      </c>
      <c r="BM15" s="33">
        <v>21954.35</v>
      </c>
      <c r="BN15" s="34">
        <v>204360.39</v>
      </c>
      <c r="BO15" s="35">
        <v>833631.66</v>
      </c>
      <c r="BP15" s="10">
        <f t="shared" si="12"/>
        <v>136728.78999999998</v>
      </c>
      <c r="BQ15" s="36">
        <f t="shared" si="7"/>
        <v>6076</v>
      </c>
      <c r="BR15" s="37">
        <f t="shared" si="7"/>
        <v>0</v>
      </c>
      <c r="BS15" s="38">
        <f t="shared" si="7"/>
        <v>3380.7699999999986</v>
      </c>
      <c r="BT15" s="39">
        <f t="shared" si="7"/>
        <v>6076</v>
      </c>
      <c r="BU15" s="40">
        <f t="shared" si="7"/>
        <v>6036</v>
      </c>
      <c r="BV15" s="41">
        <f t="shared" si="13"/>
        <v>7294.1800000000076</v>
      </c>
      <c r="BW15" s="42">
        <f t="shared" si="7"/>
        <v>47552.320000000007</v>
      </c>
      <c r="BX15" s="48">
        <f t="shared" si="7"/>
        <v>41842.550000000003</v>
      </c>
      <c r="BY15" s="49">
        <f t="shared" si="7"/>
        <v>3520.8199999999779</v>
      </c>
      <c r="BZ15" s="50">
        <f>AM15-AZ15</f>
        <v>59846.000000000007</v>
      </c>
      <c r="CA15" s="51">
        <f t="shared" si="7"/>
        <v>47401</v>
      </c>
      <c r="CB15" s="52">
        <f t="shared" si="7"/>
        <v>-359891.9</v>
      </c>
      <c r="CC15" s="10">
        <f t="shared" si="7"/>
        <v>28862.950000000012</v>
      </c>
      <c r="CE15" s="17"/>
      <c r="CF15" s="17"/>
      <c r="LS15" s="12"/>
    </row>
    <row r="16" spans="1:331" x14ac:dyDescent="0.25">
      <c r="B16" s="8"/>
      <c r="C16" s="9" t="s">
        <v>18</v>
      </c>
      <c r="D16" s="26">
        <v>63923</v>
      </c>
      <c r="E16" s="27">
        <v>271753</v>
      </c>
      <c r="F16" s="28">
        <v>63923</v>
      </c>
      <c r="G16" s="29">
        <v>63923</v>
      </c>
      <c r="H16" s="135">
        <v>63923</v>
      </c>
      <c r="I16" s="10">
        <v>63923</v>
      </c>
      <c r="J16" s="30">
        <v>88044</v>
      </c>
      <c r="K16" s="31">
        <v>88044</v>
      </c>
      <c r="L16" s="32">
        <v>88044</v>
      </c>
      <c r="M16" s="33">
        <v>88044</v>
      </c>
      <c r="N16" s="34">
        <v>88044</v>
      </c>
      <c r="O16" s="35">
        <v>88044</v>
      </c>
      <c r="P16" s="10">
        <f t="shared" si="8"/>
        <v>591368</v>
      </c>
      <c r="Q16" s="26">
        <v>-4868.66</v>
      </c>
      <c r="R16" s="27">
        <v>-4868.6499999999996</v>
      </c>
      <c r="S16" s="28">
        <v>5521.4</v>
      </c>
      <c r="T16" s="29">
        <v>0</v>
      </c>
      <c r="U16" s="135">
        <v>0</v>
      </c>
      <c r="V16" s="10">
        <v>35097.17</v>
      </c>
      <c r="W16" s="30">
        <v>-5746.22</v>
      </c>
      <c r="X16" s="31">
        <v>-23091.96</v>
      </c>
      <c r="Y16" s="32">
        <v>-12226.52</v>
      </c>
      <c r="Z16" s="33">
        <v>-5773.08</v>
      </c>
      <c r="AA16" s="34">
        <v>-15806.86</v>
      </c>
      <c r="AB16" s="35">
        <v>-120582.97</v>
      </c>
      <c r="AC16" s="10">
        <f t="shared" si="9"/>
        <v>30881.26</v>
      </c>
      <c r="AD16" s="36">
        <f t="shared" si="10"/>
        <v>59054.34</v>
      </c>
      <c r="AE16" s="37">
        <f t="shared" si="10"/>
        <v>266884.34999999998</v>
      </c>
      <c r="AF16" s="38">
        <f t="shared" si="10"/>
        <v>69444.399999999994</v>
      </c>
      <c r="AG16" s="39">
        <f t="shared" si="10"/>
        <v>63923</v>
      </c>
      <c r="AH16" s="40">
        <f t="shared" si="10"/>
        <v>63923</v>
      </c>
      <c r="AI16" s="41">
        <f>I16+V16</f>
        <v>99020.17</v>
      </c>
      <c r="AJ16" s="42">
        <f>J16+W16</f>
        <v>82297.78</v>
      </c>
      <c r="AK16" s="43">
        <f t="shared" si="10"/>
        <v>64952.04</v>
      </c>
      <c r="AL16" s="44">
        <f t="shared" si="10"/>
        <v>75817.48</v>
      </c>
      <c r="AM16" s="45">
        <f t="shared" si="10"/>
        <v>82270.92</v>
      </c>
      <c r="AN16" s="46">
        <f t="shared" si="10"/>
        <v>72237.14</v>
      </c>
      <c r="AO16" s="47">
        <f t="shared" si="10"/>
        <v>-32538.97</v>
      </c>
      <c r="AP16" s="11">
        <f t="shared" si="10"/>
        <v>622249.26</v>
      </c>
      <c r="AQ16" s="26">
        <v>48291.26</v>
      </c>
      <c r="AR16" s="27">
        <v>68693.179999999993</v>
      </c>
      <c r="AS16" s="10">
        <v>42022.84</v>
      </c>
      <c r="AT16" s="10">
        <v>49126.58</v>
      </c>
      <c r="AU16" s="10">
        <v>42108.959999999999</v>
      </c>
      <c r="AV16" s="10">
        <v>94310.09</v>
      </c>
      <c r="AW16" s="30">
        <v>62579.71</v>
      </c>
      <c r="AX16" s="31">
        <v>61864.73</v>
      </c>
      <c r="AY16" s="32">
        <v>75817.48</v>
      </c>
      <c r="AZ16" s="33">
        <v>66151.16</v>
      </c>
      <c r="BA16" s="34">
        <v>65233.54</v>
      </c>
      <c r="BB16" s="35">
        <v>64530.34</v>
      </c>
      <c r="BC16" s="10">
        <f t="shared" si="11"/>
        <v>344552.91</v>
      </c>
      <c r="BD16" s="26">
        <v>48291.26</v>
      </c>
      <c r="BE16" s="27">
        <v>68693.179999999993</v>
      </c>
      <c r="BF16" s="10">
        <v>42022.84</v>
      </c>
      <c r="BG16" s="10">
        <v>49126.58</v>
      </c>
      <c r="BH16" s="10">
        <v>42108.959999999999</v>
      </c>
      <c r="BI16" s="10">
        <v>94310.09</v>
      </c>
      <c r="BJ16" s="30">
        <v>62579.71</v>
      </c>
      <c r="BK16" s="31">
        <v>61864.73</v>
      </c>
      <c r="BL16" s="32">
        <v>75817.48</v>
      </c>
      <c r="BM16" s="33">
        <v>66151.16</v>
      </c>
      <c r="BN16" s="34">
        <v>65233.54</v>
      </c>
      <c r="BO16" s="35">
        <v>64530.34</v>
      </c>
      <c r="BP16" s="10">
        <f t="shared" si="12"/>
        <v>344552.91</v>
      </c>
      <c r="BQ16" s="36">
        <f t="shared" si="7"/>
        <v>10763.079999999994</v>
      </c>
      <c r="BR16" s="37">
        <f t="shared" si="7"/>
        <v>198191.16999999998</v>
      </c>
      <c r="BS16" s="38">
        <f t="shared" si="7"/>
        <v>27421.559999999998</v>
      </c>
      <c r="BT16" s="39">
        <f t="shared" si="7"/>
        <v>14796.419999999998</v>
      </c>
      <c r="BU16" s="40">
        <f t="shared" si="7"/>
        <v>21814.04</v>
      </c>
      <c r="BV16" s="41">
        <f t="shared" si="13"/>
        <v>4710.0800000000017</v>
      </c>
      <c r="BW16" s="42">
        <f t="shared" si="7"/>
        <v>19718.07</v>
      </c>
      <c r="BX16" s="48">
        <f t="shared" si="7"/>
        <v>3087.3099999999977</v>
      </c>
      <c r="BY16" s="49">
        <f t="shared" si="7"/>
        <v>0</v>
      </c>
      <c r="BZ16" s="50">
        <f t="shared" si="7"/>
        <v>16119.759999999995</v>
      </c>
      <c r="CA16" s="51">
        <f t="shared" si="7"/>
        <v>7003.5999999999985</v>
      </c>
      <c r="CB16" s="52">
        <f t="shared" si="7"/>
        <v>-97069.31</v>
      </c>
      <c r="CC16" s="10">
        <f t="shared" si="7"/>
        <v>277696.35000000003</v>
      </c>
      <c r="CE16" s="17"/>
      <c r="CF16" s="17"/>
      <c r="LR16" s="53"/>
      <c r="LS16" s="12"/>
    </row>
    <row r="17" spans="2:331" x14ac:dyDescent="0.25">
      <c r="B17" s="8"/>
      <c r="C17" s="9" t="s">
        <v>19</v>
      </c>
      <c r="D17" s="26">
        <v>37050</v>
      </c>
      <c r="E17" s="27">
        <v>37050</v>
      </c>
      <c r="F17" s="28">
        <v>37050</v>
      </c>
      <c r="G17" s="29">
        <v>37050</v>
      </c>
      <c r="H17" s="135">
        <v>37050</v>
      </c>
      <c r="I17" s="10">
        <v>37050</v>
      </c>
      <c r="J17" s="30">
        <v>34891</v>
      </c>
      <c r="K17" s="31">
        <v>34891</v>
      </c>
      <c r="L17" s="32">
        <v>34891</v>
      </c>
      <c r="M17" s="33">
        <v>34891</v>
      </c>
      <c r="N17" s="34">
        <v>34891</v>
      </c>
      <c r="O17" s="35">
        <v>34891</v>
      </c>
      <c r="P17" s="10">
        <f t="shared" si="8"/>
        <v>222300</v>
      </c>
      <c r="Q17" s="26">
        <v>30401.3</v>
      </c>
      <c r="R17" s="27">
        <v>-2960.24</v>
      </c>
      <c r="S17" s="28">
        <v>-4435.3100000000004</v>
      </c>
      <c r="T17" s="29">
        <v>0</v>
      </c>
      <c r="U17" s="135">
        <v>0</v>
      </c>
      <c r="V17" s="10">
        <v>-7715.17</v>
      </c>
      <c r="W17" s="30">
        <v>10261.200000000001</v>
      </c>
      <c r="X17" s="31">
        <v>57974.03</v>
      </c>
      <c r="Y17" s="32">
        <v>18789.46</v>
      </c>
      <c r="Z17" s="33">
        <v>989</v>
      </c>
      <c r="AA17" s="34">
        <v>-2761</v>
      </c>
      <c r="AB17" s="35">
        <v>742087.43</v>
      </c>
      <c r="AC17" s="10">
        <f t="shared" si="9"/>
        <v>15290.579999999996</v>
      </c>
      <c r="AD17" s="36">
        <f t="shared" si="10"/>
        <v>67451.3</v>
      </c>
      <c r="AE17" s="37">
        <f t="shared" si="10"/>
        <v>34089.760000000002</v>
      </c>
      <c r="AF17" s="38">
        <f t="shared" si="10"/>
        <v>32614.69</v>
      </c>
      <c r="AG17" s="39">
        <f t="shared" si="10"/>
        <v>37050</v>
      </c>
      <c r="AH17" s="40">
        <f t="shared" si="10"/>
        <v>37050</v>
      </c>
      <c r="AI17" s="41">
        <f>I17+V17</f>
        <v>29334.83</v>
      </c>
      <c r="AJ17" s="42">
        <f t="shared" si="10"/>
        <v>45152.2</v>
      </c>
      <c r="AK17" s="43">
        <f t="shared" si="10"/>
        <v>92865.03</v>
      </c>
      <c r="AL17" s="44">
        <f t="shared" si="10"/>
        <v>53680.46</v>
      </c>
      <c r="AM17" s="45">
        <f t="shared" si="10"/>
        <v>35880</v>
      </c>
      <c r="AN17" s="46">
        <f t="shared" si="10"/>
        <v>32130</v>
      </c>
      <c r="AO17" s="47">
        <f t="shared" si="10"/>
        <v>776978.43</v>
      </c>
      <c r="AP17" s="11">
        <f t="shared" si="10"/>
        <v>237590.58</v>
      </c>
      <c r="AQ17" s="26">
        <v>55421.3</v>
      </c>
      <c r="AR17" s="27">
        <v>32443.02</v>
      </c>
      <c r="AS17" s="10">
        <v>29329.69</v>
      </c>
      <c r="AT17" s="10">
        <v>22680</v>
      </c>
      <c r="AU17" s="10">
        <v>22680</v>
      </c>
      <c r="AV17" s="10">
        <v>26880</v>
      </c>
      <c r="AW17" s="30">
        <v>44237.2</v>
      </c>
      <c r="AX17" s="31">
        <v>92865.03</v>
      </c>
      <c r="AY17" s="32">
        <v>53680.46</v>
      </c>
      <c r="AZ17" s="33">
        <v>32130</v>
      </c>
      <c r="BA17" s="34">
        <v>32130</v>
      </c>
      <c r="BB17" s="35">
        <v>776978.43</v>
      </c>
      <c r="BC17" s="10">
        <f t="shared" si="11"/>
        <v>189434.01</v>
      </c>
      <c r="BD17" s="26">
        <v>55421.3</v>
      </c>
      <c r="BE17" s="27">
        <v>32443.02</v>
      </c>
      <c r="BF17" s="10">
        <v>29329.69</v>
      </c>
      <c r="BG17" s="10">
        <v>22680</v>
      </c>
      <c r="BH17" s="10">
        <v>22680</v>
      </c>
      <c r="BI17" s="10">
        <v>26880</v>
      </c>
      <c r="BJ17" s="30">
        <v>44237.2</v>
      </c>
      <c r="BK17" s="31">
        <v>92865.03</v>
      </c>
      <c r="BL17" s="32">
        <v>53680.46</v>
      </c>
      <c r="BM17" s="33">
        <v>32130</v>
      </c>
      <c r="BN17" s="34">
        <v>32130</v>
      </c>
      <c r="BO17" s="35">
        <v>776978.43</v>
      </c>
      <c r="BP17" s="10">
        <f t="shared" si="12"/>
        <v>189434.01</v>
      </c>
      <c r="BQ17" s="36">
        <f t="shared" si="7"/>
        <v>12030</v>
      </c>
      <c r="BR17" s="37">
        <f t="shared" si="7"/>
        <v>1646.7400000000016</v>
      </c>
      <c r="BS17" s="38">
        <f t="shared" si="7"/>
        <v>3285</v>
      </c>
      <c r="BT17" s="39">
        <f t="shared" si="7"/>
        <v>14370</v>
      </c>
      <c r="BU17" s="40">
        <f t="shared" si="7"/>
        <v>14370</v>
      </c>
      <c r="BV17" s="41">
        <f t="shared" si="13"/>
        <v>2454.8300000000017</v>
      </c>
      <c r="BW17" s="42">
        <f t="shared" si="7"/>
        <v>915</v>
      </c>
      <c r="BX17" s="48">
        <f t="shared" si="7"/>
        <v>0</v>
      </c>
      <c r="BY17" s="49">
        <f t="shared" si="7"/>
        <v>0</v>
      </c>
      <c r="BZ17" s="50">
        <f t="shared" si="7"/>
        <v>3750</v>
      </c>
      <c r="CA17" s="51">
        <f t="shared" si="7"/>
        <v>0</v>
      </c>
      <c r="CB17" s="52">
        <f t="shared" si="7"/>
        <v>0</v>
      </c>
      <c r="CC17" s="10">
        <f t="shared" si="7"/>
        <v>48156.569999999978</v>
      </c>
      <c r="CE17" s="17"/>
      <c r="CF17" s="17"/>
      <c r="LR17" s="53"/>
      <c r="LS17" s="12"/>
    </row>
    <row r="18" spans="2:331" x14ac:dyDescent="0.25">
      <c r="B18" s="8"/>
      <c r="C18" s="9" t="s">
        <v>20</v>
      </c>
      <c r="D18" s="26">
        <v>4321</v>
      </c>
      <c r="E18" s="27">
        <v>4321</v>
      </c>
      <c r="F18" s="28">
        <v>4321</v>
      </c>
      <c r="G18" s="29">
        <v>4321</v>
      </c>
      <c r="H18" s="135">
        <v>4321</v>
      </c>
      <c r="I18" s="10">
        <v>4321</v>
      </c>
      <c r="J18" s="30">
        <v>15463</v>
      </c>
      <c r="K18" s="31">
        <v>15463</v>
      </c>
      <c r="L18" s="32">
        <v>15463</v>
      </c>
      <c r="M18" s="33">
        <v>15463</v>
      </c>
      <c r="N18" s="34">
        <v>15463</v>
      </c>
      <c r="O18" s="35">
        <v>15463</v>
      </c>
      <c r="P18" s="10">
        <f t="shared" si="8"/>
        <v>25926</v>
      </c>
      <c r="Q18" s="26">
        <v>-1906</v>
      </c>
      <c r="R18" s="27">
        <v>-4321</v>
      </c>
      <c r="S18" s="28">
        <v>-4321</v>
      </c>
      <c r="T18" s="29">
        <v>-732.21</v>
      </c>
      <c r="U18" s="135">
        <v>0</v>
      </c>
      <c r="V18" s="10">
        <v>0</v>
      </c>
      <c r="W18" s="30">
        <v>-7058.31</v>
      </c>
      <c r="X18" s="31">
        <v>-6396.52</v>
      </c>
      <c r="Y18" s="32">
        <v>-15463</v>
      </c>
      <c r="Z18" s="33">
        <v>-9759.4699999999993</v>
      </c>
      <c r="AA18" s="34">
        <v>-12243.75</v>
      </c>
      <c r="AB18" s="35">
        <v>-15463</v>
      </c>
      <c r="AC18" s="10">
        <f t="shared" si="9"/>
        <v>-11280.21</v>
      </c>
      <c r="AD18" s="36">
        <f t="shared" si="10"/>
        <v>2415</v>
      </c>
      <c r="AE18" s="37">
        <f t="shared" si="10"/>
        <v>0</v>
      </c>
      <c r="AF18" s="38">
        <f t="shared" si="10"/>
        <v>0</v>
      </c>
      <c r="AG18" s="39">
        <f t="shared" si="10"/>
        <v>3588.79</v>
      </c>
      <c r="AH18" s="40">
        <f t="shared" si="10"/>
        <v>4321</v>
      </c>
      <c r="AI18" s="41">
        <f>I18+V18</f>
        <v>4321</v>
      </c>
      <c r="AJ18" s="42">
        <f t="shared" si="10"/>
        <v>8404.6899999999987</v>
      </c>
      <c r="AK18" s="43">
        <f t="shared" si="10"/>
        <v>9066.48</v>
      </c>
      <c r="AL18" s="44">
        <f t="shared" si="10"/>
        <v>0</v>
      </c>
      <c r="AM18" s="45">
        <f t="shared" si="10"/>
        <v>5703.5300000000007</v>
      </c>
      <c r="AN18" s="46">
        <f t="shared" si="10"/>
        <v>3219.25</v>
      </c>
      <c r="AO18" s="47">
        <f t="shared" si="10"/>
        <v>0</v>
      </c>
      <c r="AP18" s="11">
        <f t="shared" si="10"/>
        <v>14645.79</v>
      </c>
      <c r="AQ18" s="26">
        <v>0</v>
      </c>
      <c r="AR18" s="27">
        <v>0</v>
      </c>
      <c r="AS18" s="10">
        <v>0</v>
      </c>
      <c r="AT18" s="10">
        <v>0</v>
      </c>
      <c r="AU18" s="10">
        <v>0</v>
      </c>
      <c r="AV18" s="10">
        <v>0</v>
      </c>
      <c r="AW18" s="30">
        <v>0</v>
      </c>
      <c r="AX18" s="31">
        <v>0</v>
      </c>
      <c r="AY18" s="32">
        <v>0</v>
      </c>
      <c r="AZ18" s="33">
        <v>0</v>
      </c>
      <c r="BA18" s="34">
        <v>0</v>
      </c>
      <c r="BB18" s="35">
        <v>0</v>
      </c>
      <c r="BC18" s="10">
        <f t="shared" si="11"/>
        <v>0</v>
      </c>
      <c r="BD18" s="26">
        <v>0</v>
      </c>
      <c r="BE18" s="27">
        <v>0</v>
      </c>
      <c r="BF18" s="10">
        <v>0</v>
      </c>
      <c r="BG18" s="10">
        <v>0</v>
      </c>
      <c r="BH18" s="10">
        <v>0</v>
      </c>
      <c r="BI18" s="10">
        <v>0</v>
      </c>
      <c r="BJ18" s="30">
        <v>0</v>
      </c>
      <c r="BK18" s="31">
        <v>0</v>
      </c>
      <c r="BL18" s="32">
        <v>0</v>
      </c>
      <c r="BM18" s="33">
        <v>0</v>
      </c>
      <c r="BN18" s="34">
        <v>0</v>
      </c>
      <c r="BO18" s="35">
        <v>0</v>
      </c>
      <c r="BP18" s="10">
        <f t="shared" si="12"/>
        <v>0</v>
      </c>
      <c r="BQ18" s="36">
        <f t="shared" si="7"/>
        <v>2415</v>
      </c>
      <c r="BR18" s="37">
        <f t="shared" si="7"/>
        <v>0</v>
      </c>
      <c r="BS18" s="38">
        <f t="shared" si="7"/>
        <v>0</v>
      </c>
      <c r="BT18" s="39">
        <f>AG18-AT18</f>
        <v>3588.79</v>
      </c>
      <c r="BU18" s="40">
        <f t="shared" si="7"/>
        <v>4321</v>
      </c>
      <c r="BV18" s="41">
        <f t="shared" si="13"/>
        <v>4321</v>
      </c>
      <c r="BW18" s="42">
        <f t="shared" si="7"/>
        <v>8404.6899999999987</v>
      </c>
      <c r="BX18" s="48">
        <f t="shared" si="7"/>
        <v>9066.48</v>
      </c>
      <c r="BY18" s="49">
        <f t="shared" si="7"/>
        <v>0</v>
      </c>
      <c r="BZ18" s="50">
        <f t="shared" si="7"/>
        <v>5703.5300000000007</v>
      </c>
      <c r="CA18" s="51">
        <f t="shared" si="7"/>
        <v>3219.25</v>
      </c>
      <c r="CB18" s="52">
        <f t="shared" si="7"/>
        <v>0</v>
      </c>
      <c r="CC18" s="10">
        <f t="shared" si="7"/>
        <v>14645.79</v>
      </c>
      <c r="CE18" s="17"/>
      <c r="CF18" s="17"/>
      <c r="LR18" s="53"/>
      <c r="LS18" s="12"/>
    </row>
    <row r="19" spans="2:331" x14ac:dyDescent="0.25">
      <c r="B19" s="8"/>
      <c r="C19" s="9" t="s">
        <v>21</v>
      </c>
      <c r="D19" s="26">
        <v>0</v>
      </c>
      <c r="E19" s="27">
        <v>0</v>
      </c>
      <c r="F19" s="28">
        <v>0</v>
      </c>
      <c r="G19" s="29">
        <v>0</v>
      </c>
      <c r="H19" s="135">
        <v>10000</v>
      </c>
      <c r="I19" s="10">
        <v>0</v>
      </c>
      <c r="J19" s="30">
        <v>0</v>
      </c>
      <c r="K19" s="31">
        <v>0</v>
      </c>
      <c r="L19" s="32">
        <v>0</v>
      </c>
      <c r="M19" s="33">
        <v>0</v>
      </c>
      <c r="N19" s="34">
        <v>0</v>
      </c>
      <c r="O19" s="35">
        <v>0</v>
      </c>
      <c r="P19" s="10">
        <f t="shared" si="8"/>
        <v>10000</v>
      </c>
      <c r="Q19" s="26">
        <v>1734.4</v>
      </c>
      <c r="R19" s="27">
        <v>5203.21</v>
      </c>
      <c r="S19" s="28">
        <v>1734.42</v>
      </c>
      <c r="T19" s="29">
        <v>353.89</v>
      </c>
      <c r="U19" s="135">
        <v>0</v>
      </c>
      <c r="V19" s="10">
        <v>353.9</v>
      </c>
      <c r="W19" s="30">
        <v>7058.31</v>
      </c>
      <c r="X19" s="31">
        <v>2771.93</v>
      </c>
      <c r="Y19" s="32">
        <v>2771.93</v>
      </c>
      <c r="Z19" s="33">
        <v>6835.85</v>
      </c>
      <c r="AA19" s="34">
        <v>2549.4499999999998</v>
      </c>
      <c r="AB19" s="35">
        <v>2549.4499999999998</v>
      </c>
      <c r="AC19" s="10">
        <f t="shared" si="9"/>
        <v>9379.82</v>
      </c>
      <c r="AD19" s="36">
        <f t="shared" si="10"/>
        <v>1734.4</v>
      </c>
      <c r="AE19" s="37">
        <f t="shared" si="10"/>
        <v>5203.21</v>
      </c>
      <c r="AF19" s="38">
        <f t="shared" si="10"/>
        <v>1734.42</v>
      </c>
      <c r="AG19" s="39">
        <f t="shared" si="10"/>
        <v>353.89</v>
      </c>
      <c r="AH19" s="40">
        <f t="shared" si="10"/>
        <v>10000</v>
      </c>
      <c r="AI19" s="41">
        <f>I19+V19</f>
        <v>353.9</v>
      </c>
      <c r="AJ19" s="42">
        <f t="shared" si="10"/>
        <v>7058.31</v>
      </c>
      <c r="AK19" s="43">
        <f t="shared" si="10"/>
        <v>2771.93</v>
      </c>
      <c r="AL19" s="44">
        <f t="shared" si="10"/>
        <v>2771.93</v>
      </c>
      <c r="AM19" s="45">
        <f t="shared" si="10"/>
        <v>6835.85</v>
      </c>
      <c r="AN19" s="46">
        <f t="shared" si="10"/>
        <v>2549.4499999999998</v>
      </c>
      <c r="AO19" s="47">
        <f t="shared" si="10"/>
        <v>2549.4499999999998</v>
      </c>
      <c r="AP19" s="11">
        <f t="shared" si="10"/>
        <v>19379.82</v>
      </c>
      <c r="AQ19" s="26">
        <v>1734.4</v>
      </c>
      <c r="AR19" s="27">
        <v>5203.21</v>
      </c>
      <c r="AS19" s="10">
        <v>1734.42</v>
      </c>
      <c r="AT19" s="10">
        <v>353.89</v>
      </c>
      <c r="AU19" s="10">
        <v>353.91</v>
      </c>
      <c r="AV19" s="10">
        <v>353.9</v>
      </c>
      <c r="AW19" s="30">
        <v>7058.31</v>
      </c>
      <c r="AX19" s="31">
        <v>2771.93</v>
      </c>
      <c r="AY19" s="32">
        <v>2771.93</v>
      </c>
      <c r="AZ19" s="33">
        <v>6835.85</v>
      </c>
      <c r="BA19" s="34">
        <v>2549.4499999999998</v>
      </c>
      <c r="BB19" s="35">
        <v>2549.4499999999998</v>
      </c>
      <c r="BC19" s="10">
        <f t="shared" si="11"/>
        <v>9733.73</v>
      </c>
      <c r="BD19" s="26">
        <v>1734.4</v>
      </c>
      <c r="BE19" s="27">
        <v>5203.21</v>
      </c>
      <c r="BF19" s="10">
        <v>1734.42</v>
      </c>
      <c r="BG19" s="10">
        <v>353.89</v>
      </c>
      <c r="BH19" s="10">
        <v>353.91</v>
      </c>
      <c r="BI19" s="10">
        <v>353.9</v>
      </c>
      <c r="BJ19" s="30">
        <v>7058.31</v>
      </c>
      <c r="BK19" s="31">
        <v>2771.93</v>
      </c>
      <c r="BL19" s="32">
        <v>2771.93</v>
      </c>
      <c r="BM19" s="33">
        <v>6835.85</v>
      </c>
      <c r="BN19" s="34">
        <v>2549.4499999999998</v>
      </c>
      <c r="BO19" s="35">
        <v>2549.4499999999998</v>
      </c>
      <c r="BP19" s="10">
        <f t="shared" si="12"/>
        <v>9733.73</v>
      </c>
      <c r="BQ19" s="36">
        <f t="shared" si="7"/>
        <v>0</v>
      </c>
      <c r="BR19" s="37">
        <f t="shared" si="7"/>
        <v>0</v>
      </c>
      <c r="BS19" s="38">
        <f t="shared" si="7"/>
        <v>0</v>
      </c>
      <c r="BT19" s="39">
        <f t="shared" si="7"/>
        <v>0</v>
      </c>
      <c r="BU19" s="40">
        <f t="shared" si="7"/>
        <v>9646.09</v>
      </c>
      <c r="BV19" s="41">
        <f t="shared" si="13"/>
        <v>0</v>
      </c>
      <c r="BW19" s="42">
        <f t="shared" si="7"/>
        <v>0</v>
      </c>
      <c r="BX19" s="48">
        <f t="shared" si="7"/>
        <v>0</v>
      </c>
      <c r="BY19" s="49">
        <f t="shared" si="7"/>
        <v>0</v>
      </c>
      <c r="BZ19" s="50">
        <f t="shared" si="7"/>
        <v>0</v>
      </c>
      <c r="CA19" s="51">
        <f t="shared" si="7"/>
        <v>0</v>
      </c>
      <c r="CB19" s="52">
        <f t="shared" si="7"/>
        <v>0</v>
      </c>
      <c r="CC19" s="10">
        <f t="shared" si="7"/>
        <v>9646.09</v>
      </c>
      <c r="CE19" s="17"/>
      <c r="CF19" s="17"/>
      <c r="LS19" s="12"/>
    </row>
    <row r="20" spans="2:331" s="6" customFormat="1" x14ac:dyDescent="0.25">
      <c r="B20" s="111" t="s">
        <v>22</v>
      </c>
      <c r="C20" s="112"/>
      <c r="D20" s="5">
        <f t="shared" ref="D20:N20" si="14">SUM(D21:D29)</f>
        <v>551758</v>
      </c>
      <c r="E20" s="5">
        <f t="shared" si="14"/>
        <v>570688</v>
      </c>
      <c r="F20" s="5">
        <f t="shared" si="14"/>
        <v>560201</v>
      </c>
      <c r="G20" s="5">
        <f t="shared" si="14"/>
        <v>579057</v>
      </c>
      <c r="H20" s="5">
        <f t="shared" si="14"/>
        <v>554766</v>
      </c>
      <c r="I20" s="5">
        <f t="shared" ref="I20" si="15">SUM(I21:I29)</f>
        <v>551243</v>
      </c>
      <c r="J20" s="5">
        <f t="shared" si="14"/>
        <v>629706</v>
      </c>
      <c r="K20" s="5">
        <f t="shared" si="14"/>
        <v>629206</v>
      </c>
      <c r="L20" s="5">
        <f t="shared" si="14"/>
        <v>624206</v>
      </c>
      <c r="M20" s="5">
        <f t="shared" si="14"/>
        <v>629206</v>
      </c>
      <c r="N20" s="5">
        <f t="shared" si="14"/>
        <v>629830</v>
      </c>
      <c r="O20" s="5">
        <f>SUM(O21:O29)</f>
        <v>624206</v>
      </c>
      <c r="P20" s="5">
        <f>SUM(P21:P29)</f>
        <v>3367713</v>
      </c>
      <c r="Q20" s="5">
        <f t="shared" ref="P20:BJ20" si="16">SUM(Q21:Q29)</f>
        <v>63940.229999999996</v>
      </c>
      <c r="R20" s="5">
        <f t="shared" si="16"/>
        <v>229729.73999999996</v>
      </c>
      <c r="S20" s="5">
        <f t="shared" si="16"/>
        <v>3156.6000000000013</v>
      </c>
      <c r="T20" s="5">
        <f t="shared" si="16"/>
        <v>-16309.29</v>
      </c>
      <c r="U20" s="5">
        <f t="shared" si="16"/>
        <v>12020.27</v>
      </c>
      <c r="V20" s="5">
        <f t="shared" ref="V20" si="17">SUM(V21:V29)</f>
        <v>-20205.43</v>
      </c>
      <c r="W20" s="5">
        <f t="shared" si="16"/>
        <v>202913.84999999998</v>
      </c>
      <c r="X20" s="5">
        <f t="shared" si="16"/>
        <v>812833.92999999993</v>
      </c>
      <c r="Y20" s="5">
        <f t="shared" si="16"/>
        <v>2363.7999999999984</v>
      </c>
      <c r="Z20" s="5">
        <f>SUM(Z21:Z29)</f>
        <v>-32642.200000000008</v>
      </c>
      <c r="AA20" s="5">
        <f>SUM(AA21:AA29)</f>
        <v>242071.22999999998</v>
      </c>
      <c r="AB20" s="5">
        <f>SUM(AB21:AB29)</f>
        <v>84781.140000000014</v>
      </c>
      <c r="AC20" s="5">
        <f t="shared" si="16"/>
        <v>272332.12000000005</v>
      </c>
      <c r="AD20" s="24">
        <f t="shared" si="16"/>
        <v>615698.23</v>
      </c>
      <c r="AE20" s="24">
        <f t="shared" si="16"/>
        <v>800417.74</v>
      </c>
      <c r="AF20" s="24">
        <f t="shared" si="16"/>
        <v>563357.60000000009</v>
      </c>
      <c r="AG20" s="24">
        <f t="shared" si="16"/>
        <v>562747.71</v>
      </c>
      <c r="AH20" s="24">
        <f t="shared" si="16"/>
        <v>566786.27</v>
      </c>
      <c r="AI20" s="24">
        <f t="shared" si="16"/>
        <v>531037.56999999995</v>
      </c>
      <c r="AJ20" s="24">
        <f t="shared" si="16"/>
        <v>832619.84999999986</v>
      </c>
      <c r="AK20" s="5">
        <f t="shared" si="16"/>
        <v>1442039.93</v>
      </c>
      <c r="AL20" s="5">
        <f t="shared" si="16"/>
        <v>626569.79999999981</v>
      </c>
      <c r="AM20" s="5">
        <f t="shared" si="16"/>
        <v>596563.80000000005</v>
      </c>
      <c r="AN20" s="5">
        <f t="shared" si="16"/>
        <v>871901.23</v>
      </c>
      <c r="AO20" s="5">
        <f t="shared" si="16"/>
        <v>708987.1399999999</v>
      </c>
      <c r="AP20" s="5">
        <f>SUM(AP21:AP29)</f>
        <v>3640045.12</v>
      </c>
      <c r="AQ20" s="5">
        <f t="shared" si="16"/>
        <v>609913.23</v>
      </c>
      <c r="AR20" s="5">
        <f t="shared" si="16"/>
        <v>775702.74000000011</v>
      </c>
      <c r="AS20" s="5">
        <f t="shared" si="16"/>
        <v>299367.26</v>
      </c>
      <c r="AT20" s="5">
        <f t="shared" si="16"/>
        <v>71679.350000000006</v>
      </c>
      <c r="AU20" s="5">
        <f t="shared" si="16"/>
        <v>43021.06</v>
      </c>
      <c r="AV20" s="5">
        <f t="shared" ref="AV20" si="18">SUM(AV21:AV29)</f>
        <v>46299.87</v>
      </c>
      <c r="AW20" s="5">
        <f t="shared" si="16"/>
        <v>1114309.49</v>
      </c>
      <c r="AX20" s="5">
        <f>SUM(AX21:AX29)</f>
        <v>1020840.5199999999</v>
      </c>
      <c r="AY20" s="5">
        <f>SUM(AY21:AY29)</f>
        <v>626569.79999999981</v>
      </c>
      <c r="AZ20" s="5">
        <f>SUM(AZ21:AZ29)</f>
        <v>501636.47</v>
      </c>
      <c r="BA20" s="5">
        <f>SUM(BA21:BA29)</f>
        <v>864113.23</v>
      </c>
      <c r="BB20" s="5">
        <f>SUM(BB21:BB29)</f>
        <v>811702.46999999986</v>
      </c>
      <c r="BC20" s="5">
        <f t="shared" si="16"/>
        <v>1845983.51</v>
      </c>
      <c r="BD20" s="5">
        <f t="shared" si="16"/>
        <v>609913.23</v>
      </c>
      <c r="BE20" s="5">
        <f t="shared" si="16"/>
        <v>775702.74000000011</v>
      </c>
      <c r="BF20" s="5">
        <f t="shared" si="16"/>
        <v>299367.26</v>
      </c>
      <c r="BG20" s="5">
        <f t="shared" si="16"/>
        <v>71679.350000000006</v>
      </c>
      <c r="BH20" s="5">
        <f t="shared" si="16"/>
        <v>43021.06</v>
      </c>
      <c r="BI20" s="5">
        <f t="shared" ref="BI20" si="19">SUM(BI21:BI29)</f>
        <v>46299.87</v>
      </c>
      <c r="BJ20" s="5">
        <f t="shared" si="16"/>
        <v>1114309.49</v>
      </c>
      <c r="BK20" s="5">
        <f>SUM(BK21:BK29)</f>
        <v>1020840.5199999999</v>
      </c>
      <c r="BL20" s="5">
        <f>SUM(BL21:BL29)</f>
        <v>626569.79999999981</v>
      </c>
      <c r="BM20" s="5">
        <f>SUM(BM21:BM29)</f>
        <v>501636.47</v>
      </c>
      <c r="BN20" s="5">
        <f>SUM(BN21:BN29)</f>
        <v>864113.23</v>
      </c>
      <c r="BO20" s="5">
        <f>SUM(BO21:BO29)</f>
        <v>811702.46999999986</v>
      </c>
      <c r="BP20" s="5">
        <f t="shared" ref="BP20:BQ20" si="20">SUM(BP21:BP29)</f>
        <v>1845983.51</v>
      </c>
      <c r="BQ20" s="24">
        <f t="shared" si="20"/>
        <v>5785</v>
      </c>
      <c r="BR20" s="24">
        <f>SUM(BR21:BR29)</f>
        <v>24715</v>
      </c>
      <c r="BS20" s="24">
        <f>SUM(BS21:BS29)</f>
        <v>263990.33999999997</v>
      </c>
      <c r="BT20" s="24">
        <f t="shared" ref="BT20:BY20" si="21">SUM(BT21:BT29)</f>
        <v>491068.36000000004</v>
      </c>
      <c r="BU20" s="24">
        <f t="shared" si="21"/>
        <v>523765.21</v>
      </c>
      <c r="BV20" s="24">
        <f t="shared" si="21"/>
        <v>484737.7</v>
      </c>
      <c r="BW20" s="24">
        <f t="shared" si="21"/>
        <v>-281689.64</v>
      </c>
      <c r="BX20" s="24">
        <f t="shared" si="21"/>
        <v>421199.40999999992</v>
      </c>
      <c r="BY20" s="24">
        <f t="shared" si="21"/>
        <v>-6.5369931689929217E-13</v>
      </c>
      <c r="BZ20" s="24">
        <f>SUM(BZ21:BZ29)</f>
        <v>94927.329999999987</v>
      </c>
      <c r="CA20" s="24">
        <f t="shared" ref="CA20:CB20" si="22">SUM(CA21:CA29)</f>
        <v>7788</v>
      </c>
      <c r="CB20" s="5">
        <f t="shared" si="22"/>
        <v>-102715.32999999999</v>
      </c>
      <c r="CC20" s="5">
        <f>SUM(CC21:CC29)</f>
        <v>1794061.6099999999</v>
      </c>
      <c r="CE20" s="54"/>
      <c r="CF20" s="54"/>
      <c r="LR20" s="54"/>
      <c r="LS20" s="7"/>
    </row>
    <row r="21" spans="2:331" ht="24" x14ac:dyDescent="0.25">
      <c r="B21" s="8"/>
      <c r="C21" s="9" t="s">
        <v>23</v>
      </c>
      <c r="D21" s="26">
        <v>6401</v>
      </c>
      <c r="E21" s="27">
        <v>6401</v>
      </c>
      <c r="F21" s="28">
        <v>6887</v>
      </c>
      <c r="G21" s="29">
        <v>7092</v>
      </c>
      <c r="H21" s="135">
        <v>6843</v>
      </c>
      <c r="I21" s="10">
        <v>6841</v>
      </c>
      <c r="J21" s="30">
        <v>14400</v>
      </c>
      <c r="K21" s="31">
        <v>14400</v>
      </c>
      <c r="L21" s="32">
        <v>14400</v>
      </c>
      <c r="M21" s="33">
        <v>14400</v>
      </c>
      <c r="N21" s="34">
        <v>14400</v>
      </c>
      <c r="O21" s="35">
        <v>14400</v>
      </c>
      <c r="P21" s="10">
        <f t="shared" ref="P21:P29" si="23">SUM(D21:I21)</f>
        <v>40465</v>
      </c>
      <c r="Q21" s="26">
        <v>-5182.3</v>
      </c>
      <c r="R21" s="27">
        <v>6330.68</v>
      </c>
      <c r="S21" s="28">
        <v>4816.03</v>
      </c>
      <c r="T21" s="29">
        <v>-2040.94</v>
      </c>
      <c r="U21" s="135">
        <v>-1442</v>
      </c>
      <c r="V21" s="10">
        <v>2792.67</v>
      </c>
      <c r="W21" s="30">
        <v>-10611.01</v>
      </c>
      <c r="X21" s="31">
        <v>-9936.42</v>
      </c>
      <c r="Y21" s="32">
        <v>-14338.78</v>
      </c>
      <c r="Z21" s="33">
        <v>27902.76</v>
      </c>
      <c r="AA21" s="34">
        <v>6679.93</v>
      </c>
      <c r="AB21" s="35">
        <v>-8765.85</v>
      </c>
      <c r="AC21" s="10">
        <f t="shared" ref="AC21:AC29" si="24">SUM(Q21:V21)</f>
        <v>5274.1399999999994</v>
      </c>
      <c r="AD21" s="36">
        <f t="shared" ref="AD21:AG29" si="25">D21+Q21</f>
        <v>1218.6999999999998</v>
      </c>
      <c r="AE21" s="37">
        <f t="shared" si="25"/>
        <v>12731.68</v>
      </c>
      <c r="AF21" s="38">
        <f t="shared" si="25"/>
        <v>11703.029999999999</v>
      </c>
      <c r="AG21" s="39">
        <f t="shared" si="25"/>
        <v>5051.0599999999995</v>
      </c>
      <c r="AH21" s="40">
        <f t="shared" si="10"/>
        <v>5401</v>
      </c>
      <c r="AI21" s="41">
        <f>I21+V21</f>
        <v>9633.67</v>
      </c>
      <c r="AJ21" s="42">
        <f t="shared" si="10"/>
        <v>3788.99</v>
      </c>
      <c r="AK21" s="43">
        <f t="shared" si="10"/>
        <v>4463.58</v>
      </c>
      <c r="AL21" s="44">
        <f t="shared" si="10"/>
        <v>61.219999999999345</v>
      </c>
      <c r="AM21" s="45">
        <f t="shared" si="10"/>
        <v>42302.759999999995</v>
      </c>
      <c r="AN21" s="46">
        <f t="shared" si="10"/>
        <v>21079.93</v>
      </c>
      <c r="AO21" s="47">
        <f t="shared" si="10"/>
        <v>5634.15</v>
      </c>
      <c r="AP21" s="11">
        <f t="shared" si="10"/>
        <v>45739.14</v>
      </c>
      <c r="AQ21" s="26">
        <v>218.7</v>
      </c>
      <c r="AR21" s="27">
        <v>11731.68</v>
      </c>
      <c r="AS21" s="10">
        <v>10217.030000000001</v>
      </c>
      <c r="AT21" s="10">
        <v>7051.06</v>
      </c>
      <c r="AU21" s="10">
        <v>1668</v>
      </c>
      <c r="AV21" s="10">
        <v>7732.67</v>
      </c>
      <c r="AW21" s="30">
        <v>3788.99</v>
      </c>
      <c r="AX21" s="31">
        <v>4463.58</v>
      </c>
      <c r="AY21" s="32">
        <v>61.22</v>
      </c>
      <c r="AZ21" s="33">
        <v>42302.76</v>
      </c>
      <c r="BA21" s="34">
        <v>21079.93</v>
      </c>
      <c r="BB21" s="35">
        <v>5634.15</v>
      </c>
      <c r="BC21" s="10">
        <f t="shared" si="11"/>
        <v>38619.140000000007</v>
      </c>
      <c r="BD21" s="26">
        <v>218.7</v>
      </c>
      <c r="BE21" s="27">
        <v>11731.68</v>
      </c>
      <c r="BF21" s="10">
        <v>10217.030000000001</v>
      </c>
      <c r="BG21" s="10">
        <v>7051.06</v>
      </c>
      <c r="BH21" s="10">
        <v>1668</v>
      </c>
      <c r="BI21" s="10">
        <v>7732.67</v>
      </c>
      <c r="BJ21" s="30">
        <v>3788.99</v>
      </c>
      <c r="BK21" s="31">
        <v>4463.58</v>
      </c>
      <c r="BL21" s="32">
        <v>61.22</v>
      </c>
      <c r="BM21" s="33">
        <v>42302.76</v>
      </c>
      <c r="BN21" s="34">
        <v>21079.93</v>
      </c>
      <c r="BO21" s="35">
        <v>5634.15</v>
      </c>
      <c r="BP21" s="10">
        <f t="shared" si="12"/>
        <v>38619.140000000007</v>
      </c>
      <c r="BQ21" s="36">
        <f t="shared" ref="BQ21:BT29" si="26">AD21-AQ21</f>
        <v>999.99999999999977</v>
      </c>
      <c r="BR21" s="37">
        <f t="shared" si="26"/>
        <v>1000</v>
      </c>
      <c r="BS21" s="38">
        <f t="shared" si="26"/>
        <v>1485.9999999999982</v>
      </c>
      <c r="BT21" s="39">
        <f>AG21-AT21</f>
        <v>-2000.0000000000009</v>
      </c>
      <c r="BU21" s="40">
        <f t="shared" ref="BU21:CC36" si="27">AH21-AU21</f>
        <v>3733</v>
      </c>
      <c r="BV21" s="41">
        <f t="shared" si="13"/>
        <v>1901</v>
      </c>
      <c r="BW21" s="42">
        <f t="shared" si="27"/>
        <v>0</v>
      </c>
      <c r="BX21" s="48">
        <f t="shared" si="27"/>
        <v>0</v>
      </c>
      <c r="BY21" s="49">
        <f t="shared" si="27"/>
        <v>-6.5369931689929217E-13</v>
      </c>
      <c r="BZ21" s="50">
        <f t="shared" si="27"/>
        <v>0</v>
      </c>
      <c r="CA21" s="51">
        <f t="shared" si="27"/>
        <v>0</v>
      </c>
      <c r="CB21" s="52">
        <f>AO21-BB21</f>
        <v>0</v>
      </c>
      <c r="CC21" s="10">
        <f t="shared" si="7"/>
        <v>7119.9999999999927</v>
      </c>
      <c r="LR21" s="17"/>
      <c r="LS21" s="12"/>
    </row>
    <row r="22" spans="2:331" x14ac:dyDescent="0.25">
      <c r="B22" s="8"/>
      <c r="C22" s="9" t="s">
        <v>24</v>
      </c>
      <c r="D22" s="26">
        <v>0</v>
      </c>
      <c r="E22" s="27">
        <v>0</v>
      </c>
      <c r="F22" s="28">
        <v>0</v>
      </c>
      <c r="G22" s="29">
        <v>0</v>
      </c>
      <c r="H22" s="135">
        <v>0</v>
      </c>
      <c r="I22" s="10">
        <v>0</v>
      </c>
      <c r="J22" s="30">
        <v>0</v>
      </c>
      <c r="K22" s="31">
        <v>0</v>
      </c>
      <c r="L22" s="32">
        <v>0</v>
      </c>
      <c r="M22" s="33">
        <v>0</v>
      </c>
      <c r="N22" s="34">
        <v>0</v>
      </c>
      <c r="O22" s="35">
        <v>0</v>
      </c>
      <c r="P22" s="10">
        <f t="shared" si="23"/>
        <v>0</v>
      </c>
      <c r="Q22" s="26">
        <v>0</v>
      </c>
      <c r="R22" s="27">
        <v>0</v>
      </c>
      <c r="S22" s="28">
        <v>0</v>
      </c>
      <c r="T22" s="29">
        <v>0</v>
      </c>
      <c r="U22" s="135"/>
      <c r="V22" s="10"/>
      <c r="W22" s="30">
        <v>0</v>
      </c>
      <c r="X22" s="31">
        <v>0</v>
      </c>
      <c r="Y22" s="32">
        <v>0</v>
      </c>
      <c r="Z22" s="33">
        <v>0</v>
      </c>
      <c r="AA22" s="34">
        <v>0</v>
      </c>
      <c r="AB22" s="35">
        <v>0</v>
      </c>
      <c r="AC22" s="10">
        <f t="shared" si="24"/>
        <v>0</v>
      </c>
      <c r="AD22" s="36">
        <f t="shared" si="25"/>
        <v>0</v>
      </c>
      <c r="AE22" s="37">
        <f t="shared" si="25"/>
        <v>0</v>
      </c>
      <c r="AF22" s="38">
        <f t="shared" si="25"/>
        <v>0</v>
      </c>
      <c r="AG22" s="39">
        <f t="shared" si="25"/>
        <v>0</v>
      </c>
      <c r="AH22" s="40">
        <f t="shared" si="10"/>
        <v>0</v>
      </c>
      <c r="AI22" s="41">
        <f>I22+V22</f>
        <v>0</v>
      </c>
      <c r="AJ22" s="42">
        <f t="shared" si="10"/>
        <v>0</v>
      </c>
      <c r="AK22" s="43">
        <f t="shared" si="10"/>
        <v>0</v>
      </c>
      <c r="AL22" s="44">
        <f t="shared" si="10"/>
        <v>0</v>
      </c>
      <c r="AM22" s="45">
        <f t="shared" si="10"/>
        <v>0</v>
      </c>
      <c r="AN22" s="46">
        <f t="shared" si="10"/>
        <v>0</v>
      </c>
      <c r="AO22" s="47">
        <f t="shared" si="10"/>
        <v>0</v>
      </c>
      <c r="AP22" s="11">
        <f t="shared" si="10"/>
        <v>0</v>
      </c>
      <c r="AQ22" s="26">
        <v>0</v>
      </c>
      <c r="AR22" s="27">
        <v>0</v>
      </c>
      <c r="AS22" s="10">
        <v>0</v>
      </c>
      <c r="AT22" s="10">
        <v>0</v>
      </c>
      <c r="AU22" s="10">
        <v>0</v>
      </c>
      <c r="AV22" s="10">
        <v>0</v>
      </c>
      <c r="AW22" s="30">
        <v>0</v>
      </c>
      <c r="AX22" s="31">
        <v>0</v>
      </c>
      <c r="AY22" s="32">
        <v>0</v>
      </c>
      <c r="AZ22" s="33">
        <v>0</v>
      </c>
      <c r="BA22" s="34">
        <v>0</v>
      </c>
      <c r="BB22" s="35">
        <v>0</v>
      </c>
      <c r="BC22" s="10">
        <f t="shared" si="11"/>
        <v>0</v>
      </c>
      <c r="BD22" s="26">
        <v>0</v>
      </c>
      <c r="BE22" s="27">
        <v>0</v>
      </c>
      <c r="BF22" s="10">
        <v>0</v>
      </c>
      <c r="BG22" s="10">
        <v>0</v>
      </c>
      <c r="BH22" s="10">
        <v>0</v>
      </c>
      <c r="BI22" s="10">
        <v>0</v>
      </c>
      <c r="BJ22" s="30">
        <v>0</v>
      </c>
      <c r="BK22" s="31">
        <v>0</v>
      </c>
      <c r="BL22" s="32">
        <v>0</v>
      </c>
      <c r="BM22" s="33">
        <v>0</v>
      </c>
      <c r="BN22" s="34">
        <v>0</v>
      </c>
      <c r="BO22" s="35">
        <v>0</v>
      </c>
      <c r="BP22" s="10">
        <f t="shared" si="12"/>
        <v>0</v>
      </c>
      <c r="BQ22" s="36">
        <f t="shared" si="26"/>
        <v>0</v>
      </c>
      <c r="BR22" s="37">
        <f t="shared" si="26"/>
        <v>0</v>
      </c>
      <c r="BS22" s="38">
        <f t="shared" si="26"/>
        <v>0</v>
      </c>
      <c r="BT22" s="39">
        <f>AG22-AT22</f>
        <v>0</v>
      </c>
      <c r="BU22" s="40">
        <f t="shared" si="27"/>
        <v>0</v>
      </c>
      <c r="BV22" s="41">
        <f t="shared" si="13"/>
        <v>0</v>
      </c>
      <c r="BW22" s="42">
        <f t="shared" si="27"/>
        <v>0</v>
      </c>
      <c r="BX22" s="48">
        <f t="shared" si="27"/>
        <v>0</v>
      </c>
      <c r="BY22" s="49">
        <f t="shared" si="27"/>
        <v>0</v>
      </c>
      <c r="BZ22" s="50">
        <f t="shared" si="27"/>
        <v>0</v>
      </c>
      <c r="CA22" s="51">
        <f t="shared" si="27"/>
        <v>0</v>
      </c>
      <c r="CB22" s="52">
        <f t="shared" si="7"/>
        <v>0</v>
      </c>
      <c r="CC22" s="10">
        <f t="shared" si="7"/>
        <v>0</v>
      </c>
      <c r="CE22" s="17"/>
      <c r="CF22" s="17"/>
      <c r="LR22" s="17"/>
      <c r="LS22" s="12"/>
    </row>
    <row r="23" spans="2:331" x14ac:dyDescent="0.25">
      <c r="B23" s="8"/>
      <c r="C23" s="9" t="s">
        <v>25</v>
      </c>
      <c r="D23" s="26">
        <v>501000</v>
      </c>
      <c r="E23" s="27">
        <v>501000</v>
      </c>
      <c r="F23" s="28">
        <v>501000</v>
      </c>
      <c r="G23" s="29">
        <v>501000</v>
      </c>
      <c r="H23" s="135">
        <v>501000</v>
      </c>
      <c r="I23" s="10">
        <v>501000</v>
      </c>
      <c r="J23" s="30">
        <v>592642</v>
      </c>
      <c r="K23" s="31">
        <v>592142</v>
      </c>
      <c r="L23" s="32">
        <v>592142</v>
      </c>
      <c r="M23" s="33">
        <v>592142</v>
      </c>
      <c r="N23" s="34">
        <v>592142</v>
      </c>
      <c r="O23" s="35">
        <v>592142</v>
      </c>
      <c r="P23" s="10">
        <f t="shared" si="23"/>
        <v>3006000</v>
      </c>
      <c r="Q23" s="26">
        <v>83110.81</v>
      </c>
      <c r="R23" s="27">
        <v>231169.43</v>
      </c>
      <c r="S23" s="28">
        <v>0</v>
      </c>
      <c r="T23" s="29">
        <v>-11106.29</v>
      </c>
      <c r="U23" s="135"/>
      <c r="V23" s="10">
        <v>-1000</v>
      </c>
      <c r="W23" s="30">
        <v>168917.72</v>
      </c>
      <c r="X23" s="31">
        <v>786777.15</v>
      </c>
      <c r="Y23" s="32">
        <v>-31565.03</v>
      </c>
      <c r="Z23" s="33">
        <v>-119219.06</v>
      </c>
      <c r="AA23" s="34">
        <v>111376.94</v>
      </c>
      <c r="AB23" s="35">
        <v>64368.5</v>
      </c>
      <c r="AC23" s="10">
        <f t="shared" si="24"/>
        <v>302173.95</v>
      </c>
      <c r="AD23" s="36">
        <f t="shared" si="25"/>
        <v>584110.81000000006</v>
      </c>
      <c r="AE23" s="37">
        <f t="shared" si="25"/>
        <v>732169.42999999993</v>
      </c>
      <c r="AF23" s="38">
        <f t="shared" si="25"/>
        <v>501000</v>
      </c>
      <c r="AG23" s="39">
        <f t="shared" si="25"/>
        <v>489893.71</v>
      </c>
      <c r="AH23" s="40">
        <f t="shared" si="10"/>
        <v>501000</v>
      </c>
      <c r="AI23" s="41">
        <f>I23+V23</f>
        <v>500000</v>
      </c>
      <c r="AJ23" s="42">
        <f t="shared" si="10"/>
        <v>761559.72</v>
      </c>
      <c r="AK23" s="43">
        <f t="shared" si="10"/>
        <v>1378919.15</v>
      </c>
      <c r="AL23" s="44">
        <f t="shared" si="10"/>
        <v>560576.97</v>
      </c>
      <c r="AM23" s="45">
        <f t="shared" si="10"/>
        <v>472922.94</v>
      </c>
      <c r="AN23" s="46">
        <f t="shared" si="10"/>
        <v>703518.94</v>
      </c>
      <c r="AO23" s="47">
        <f t="shared" si="10"/>
        <v>656510.5</v>
      </c>
      <c r="AP23" s="11">
        <f t="shared" si="10"/>
        <v>3308173.95</v>
      </c>
      <c r="AQ23" s="26">
        <v>584110.81000000006</v>
      </c>
      <c r="AR23" s="27">
        <v>732169.43</v>
      </c>
      <c r="AS23" s="10">
        <v>244668.66</v>
      </c>
      <c r="AT23" s="10">
        <f>9642.82+19005.47</f>
        <v>28648.29</v>
      </c>
      <c r="AU23" s="10">
        <v>16454.73</v>
      </c>
      <c r="AV23" s="10">
        <v>14230.3</v>
      </c>
      <c r="AW23" s="30">
        <v>1043249.36</v>
      </c>
      <c r="AX23" s="31">
        <v>957719.74</v>
      </c>
      <c r="AY23" s="32">
        <v>560576.97</v>
      </c>
      <c r="AZ23" s="33">
        <v>389737.32</v>
      </c>
      <c r="BA23" s="34">
        <v>703518.94</v>
      </c>
      <c r="BB23" s="35">
        <v>739696.12</v>
      </c>
      <c r="BC23" s="10">
        <f t="shared" si="11"/>
        <v>1620282.2200000002</v>
      </c>
      <c r="BD23" s="26">
        <v>584110.81000000006</v>
      </c>
      <c r="BE23" s="27">
        <v>732169.43</v>
      </c>
      <c r="BF23" s="10">
        <v>244668.66</v>
      </c>
      <c r="BG23" s="10">
        <f>9642.82+19005.47</f>
        <v>28648.29</v>
      </c>
      <c r="BH23" s="10">
        <v>16454.73</v>
      </c>
      <c r="BI23" s="10">
        <v>14230.3</v>
      </c>
      <c r="BJ23" s="30">
        <v>1043249.36</v>
      </c>
      <c r="BK23" s="31">
        <v>957719.74</v>
      </c>
      <c r="BL23" s="32">
        <v>560576.97</v>
      </c>
      <c r="BM23" s="33">
        <v>389737.32</v>
      </c>
      <c r="BN23" s="34">
        <v>703518.94</v>
      </c>
      <c r="BO23" s="35">
        <v>739696.12</v>
      </c>
      <c r="BP23" s="10">
        <f t="shared" si="12"/>
        <v>1620282.2200000002</v>
      </c>
      <c r="BQ23" s="36">
        <f t="shared" si="26"/>
        <v>0</v>
      </c>
      <c r="BR23" s="37">
        <f t="shared" si="26"/>
        <v>0</v>
      </c>
      <c r="BS23" s="38">
        <f t="shared" si="26"/>
        <v>256331.34</v>
      </c>
      <c r="BT23" s="39">
        <f t="shared" si="26"/>
        <v>461245.42000000004</v>
      </c>
      <c r="BU23" s="40">
        <f t="shared" si="27"/>
        <v>484545.27</v>
      </c>
      <c r="BV23" s="41">
        <f t="shared" si="13"/>
        <v>485769.7</v>
      </c>
      <c r="BW23" s="42">
        <f t="shared" si="27"/>
        <v>-281689.64</v>
      </c>
      <c r="BX23" s="48">
        <f t="shared" si="27"/>
        <v>421199.40999999992</v>
      </c>
      <c r="BY23" s="49">
        <f t="shared" si="27"/>
        <v>0</v>
      </c>
      <c r="BZ23" s="50">
        <f t="shared" si="27"/>
        <v>83185.62</v>
      </c>
      <c r="CA23" s="51">
        <f t="shared" si="27"/>
        <v>0</v>
      </c>
      <c r="CB23" s="52">
        <f>AO23-BB23</f>
        <v>-83185.62</v>
      </c>
      <c r="CC23" s="10">
        <f t="shared" si="7"/>
        <v>1687891.73</v>
      </c>
      <c r="CE23" s="17"/>
      <c r="CF23" s="17"/>
      <c r="LR23" s="17"/>
      <c r="LS23" s="12"/>
    </row>
    <row r="24" spans="2:331" x14ac:dyDescent="0.25">
      <c r="B24" s="8"/>
      <c r="C24" s="9" t="s">
        <v>26</v>
      </c>
      <c r="D24" s="26">
        <v>15100</v>
      </c>
      <c r="E24" s="27">
        <v>15443</v>
      </c>
      <c r="F24" s="28">
        <v>15912</v>
      </c>
      <c r="G24" s="29">
        <v>16255</v>
      </c>
      <c r="H24" s="135">
        <v>15838</v>
      </c>
      <c r="I24" s="10">
        <v>15835</v>
      </c>
      <c r="J24" s="30">
        <v>4500</v>
      </c>
      <c r="K24" s="31">
        <v>4500</v>
      </c>
      <c r="L24" s="32">
        <v>4500</v>
      </c>
      <c r="M24" s="33">
        <v>4500</v>
      </c>
      <c r="N24" s="34">
        <v>4500</v>
      </c>
      <c r="O24" s="35">
        <v>4500</v>
      </c>
      <c r="P24" s="10">
        <f t="shared" si="23"/>
        <v>94383</v>
      </c>
      <c r="Q24" s="26">
        <v>-9874.66</v>
      </c>
      <c r="R24" s="27">
        <v>-12625.73</v>
      </c>
      <c r="S24" s="28">
        <v>-10090.219999999999</v>
      </c>
      <c r="T24" s="29">
        <v>-7041.06</v>
      </c>
      <c r="U24" s="135">
        <v>-2939</v>
      </c>
      <c r="V24" s="10">
        <v>-12735</v>
      </c>
      <c r="W24" s="30">
        <v>7208.69</v>
      </c>
      <c r="X24" s="31">
        <v>8688.44</v>
      </c>
      <c r="Y24" s="32">
        <v>8357.84</v>
      </c>
      <c r="Z24" s="33">
        <v>7559.37</v>
      </c>
      <c r="AA24" s="34">
        <v>-644.77</v>
      </c>
      <c r="AB24" s="35">
        <v>-3765.18</v>
      </c>
      <c r="AC24" s="10">
        <f t="shared" si="24"/>
        <v>-55305.67</v>
      </c>
      <c r="AD24" s="36">
        <f t="shared" si="25"/>
        <v>5225.34</v>
      </c>
      <c r="AE24" s="37">
        <f t="shared" si="25"/>
        <v>2817.2700000000004</v>
      </c>
      <c r="AF24" s="38">
        <f t="shared" si="25"/>
        <v>5821.7800000000007</v>
      </c>
      <c r="AG24" s="39">
        <f t="shared" si="25"/>
        <v>9213.9399999999987</v>
      </c>
      <c r="AH24" s="40">
        <f t="shared" si="10"/>
        <v>12899</v>
      </c>
      <c r="AI24" s="41">
        <f>I24+V24</f>
        <v>3100</v>
      </c>
      <c r="AJ24" s="42">
        <f t="shared" si="10"/>
        <v>11708.689999999999</v>
      </c>
      <c r="AK24" s="43">
        <f t="shared" si="10"/>
        <v>13188.44</v>
      </c>
      <c r="AL24" s="44">
        <f t="shared" si="10"/>
        <v>12857.84</v>
      </c>
      <c r="AM24" s="45">
        <f t="shared" si="10"/>
        <v>12059.369999999999</v>
      </c>
      <c r="AN24" s="46">
        <f t="shared" si="10"/>
        <v>3855.23</v>
      </c>
      <c r="AO24" s="47">
        <f t="shared" si="10"/>
        <v>734.82000000000016</v>
      </c>
      <c r="AP24" s="11">
        <f t="shared" si="10"/>
        <v>39077.33</v>
      </c>
      <c r="AQ24" s="26">
        <v>3024.34</v>
      </c>
      <c r="AR24" s="27">
        <v>273.27</v>
      </c>
      <c r="AS24" s="10">
        <v>5821.78</v>
      </c>
      <c r="AT24" s="10">
        <v>1260</v>
      </c>
      <c r="AU24" s="10">
        <v>232</v>
      </c>
      <c r="AV24" s="10">
        <v>0</v>
      </c>
      <c r="AW24" s="30">
        <v>11708.69</v>
      </c>
      <c r="AX24" s="31">
        <v>13188.44</v>
      </c>
      <c r="AY24" s="32">
        <v>12857.84</v>
      </c>
      <c r="AZ24" s="33">
        <v>12059.37</v>
      </c>
      <c r="BA24" s="34">
        <v>3855.23</v>
      </c>
      <c r="BB24" s="35">
        <v>734.82</v>
      </c>
      <c r="BC24" s="10">
        <f t="shared" si="11"/>
        <v>10611.39</v>
      </c>
      <c r="BD24" s="26">
        <v>3024.34</v>
      </c>
      <c r="BE24" s="27">
        <v>273.27</v>
      </c>
      <c r="BF24" s="10">
        <v>5821.78</v>
      </c>
      <c r="BG24" s="10">
        <v>1260</v>
      </c>
      <c r="BH24" s="10">
        <v>232</v>
      </c>
      <c r="BI24" s="10">
        <v>0</v>
      </c>
      <c r="BJ24" s="30">
        <v>11708.69</v>
      </c>
      <c r="BK24" s="31">
        <v>13188.44</v>
      </c>
      <c r="BL24" s="32">
        <v>12857.84</v>
      </c>
      <c r="BM24" s="33">
        <v>12059.37</v>
      </c>
      <c r="BN24" s="34">
        <v>3855.23</v>
      </c>
      <c r="BO24" s="35">
        <v>734.82</v>
      </c>
      <c r="BP24" s="10">
        <f t="shared" si="12"/>
        <v>10611.39</v>
      </c>
      <c r="BQ24" s="36">
        <f t="shared" si="26"/>
        <v>2201</v>
      </c>
      <c r="BR24" s="37">
        <f t="shared" si="26"/>
        <v>2544.0000000000005</v>
      </c>
      <c r="BS24" s="38">
        <f t="shared" si="26"/>
        <v>0</v>
      </c>
      <c r="BT24" s="39">
        <f t="shared" si="26"/>
        <v>7953.9399999999987</v>
      </c>
      <c r="BU24" s="40">
        <f t="shared" si="27"/>
        <v>12667</v>
      </c>
      <c r="BV24" s="41">
        <f t="shared" si="13"/>
        <v>3100</v>
      </c>
      <c r="BW24" s="42">
        <f t="shared" si="27"/>
        <v>0</v>
      </c>
      <c r="BX24" s="48">
        <f t="shared" si="27"/>
        <v>0</v>
      </c>
      <c r="BY24" s="49">
        <f t="shared" si="27"/>
        <v>0</v>
      </c>
      <c r="BZ24" s="50">
        <f t="shared" si="27"/>
        <v>0</v>
      </c>
      <c r="CA24" s="51">
        <f t="shared" si="27"/>
        <v>0</v>
      </c>
      <c r="CB24" s="52">
        <f t="shared" si="7"/>
        <v>0</v>
      </c>
      <c r="CC24" s="10">
        <f t="shared" si="7"/>
        <v>28465.940000000002</v>
      </c>
      <c r="CE24" s="17"/>
      <c r="CF24" s="17"/>
      <c r="LS24" s="12"/>
    </row>
    <row r="25" spans="2:331" x14ac:dyDescent="0.25">
      <c r="B25" s="8"/>
      <c r="C25" s="9" t="s">
        <v>27</v>
      </c>
      <c r="D25" s="26">
        <v>0</v>
      </c>
      <c r="E25" s="27">
        <v>0</v>
      </c>
      <c r="F25" s="28">
        <v>0</v>
      </c>
      <c r="G25" s="29">
        <v>0</v>
      </c>
      <c r="H25" s="135">
        <v>0</v>
      </c>
      <c r="I25" s="10">
        <v>0</v>
      </c>
      <c r="J25" s="30">
        <v>0</v>
      </c>
      <c r="K25" s="31">
        <v>0</v>
      </c>
      <c r="L25" s="32">
        <v>0</v>
      </c>
      <c r="M25" s="33">
        <v>0</v>
      </c>
      <c r="N25" s="34">
        <v>0</v>
      </c>
      <c r="O25" s="35">
        <v>0</v>
      </c>
      <c r="P25" s="10">
        <f t="shared" si="23"/>
        <v>0</v>
      </c>
      <c r="Q25" s="26">
        <v>0</v>
      </c>
      <c r="R25" s="27">
        <v>0</v>
      </c>
      <c r="S25" s="28">
        <v>0</v>
      </c>
      <c r="T25" s="29">
        <v>0</v>
      </c>
      <c r="U25" s="135"/>
      <c r="V25" s="10"/>
      <c r="W25" s="30">
        <v>0</v>
      </c>
      <c r="X25" s="31">
        <v>0</v>
      </c>
      <c r="Y25" s="32">
        <v>0</v>
      </c>
      <c r="Z25" s="33">
        <v>0</v>
      </c>
      <c r="AA25" s="34">
        <v>0</v>
      </c>
      <c r="AB25" s="35">
        <v>0</v>
      </c>
      <c r="AC25" s="10">
        <f t="shared" si="24"/>
        <v>0</v>
      </c>
      <c r="AD25" s="36">
        <f t="shared" si="25"/>
        <v>0</v>
      </c>
      <c r="AE25" s="37">
        <f t="shared" si="25"/>
        <v>0</v>
      </c>
      <c r="AF25" s="38">
        <f t="shared" si="25"/>
        <v>0</v>
      </c>
      <c r="AG25" s="39">
        <f t="shared" si="25"/>
        <v>0</v>
      </c>
      <c r="AH25" s="40">
        <f t="shared" si="10"/>
        <v>0</v>
      </c>
      <c r="AI25" s="41">
        <f>I25+V25</f>
        <v>0</v>
      </c>
      <c r="AJ25" s="42">
        <f t="shared" si="10"/>
        <v>0</v>
      </c>
      <c r="AK25" s="43">
        <f t="shared" si="10"/>
        <v>0</v>
      </c>
      <c r="AL25" s="44">
        <f t="shared" si="10"/>
        <v>0</v>
      </c>
      <c r="AM25" s="45">
        <f t="shared" si="10"/>
        <v>0</v>
      </c>
      <c r="AN25" s="46">
        <f t="shared" si="10"/>
        <v>0</v>
      </c>
      <c r="AO25" s="47">
        <f t="shared" si="10"/>
        <v>0</v>
      </c>
      <c r="AP25" s="11">
        <f t="shared" si="10"/>
        <v>0</v>
      </c>
      <c r="AQ25" s="26">
        <v>0</v>
      </c>
      <c r="AR25" s="27">
        <v>0</v>
      </c>
      <c r="AS25" s="10">
        <v>0</v>
      </c>
      <c r="AT25" s="10">
        <v>0</v>
      </c>
      <c r="AU25" s="10">
        <v>0</v>
      </c>
      <c r="AV25" s="10">
        <v>0</v>
      </c>
      <c r="AW25" s="30">
        <v>0</v>
      </c>
      <c r="AX25" s="31">
        <v>0</v>
      </c>
      <c r="AY25" s="32">
        <v>0</v>
      </c>
      <c r="AZ25" s="33">
        <v>0</v>
      </c>
      <c r="BA25" s="34">
        <v>0</v>
      </c>
      <c r="BB25" s="35">
        <v>0</v>
      </c>
      <c r="BC25" s="10">
        <f t="shared" si="11"/>
        <v>0</v>
      </c>
      <c r="BD25" s="26">
        <v>0</v>
      </c>
      <c r="BE25" s="27">
        <v>0</v>
      </c>
      <c r="BF25" s="10">
        <v>0</v>
      </c>
      <c r="BG25" s="10">
        <v>0</v>
      </c>
      <c r="BH25" s="10">
        <v>0</v>
      </c>
      <c r="BI25" s="10">
        <v>0</v>
      </c>
      <c r="BJ25" s="30">
        <v>0</v>
      </c>
      <c r="BK25" s="31">
        <v>0</v>
      </c>
      <c r="BL25" s="32">
        <v>0</v>
      </c>
      <c r="BM25" s="33">
        <v>0</v>
      </c>
      <c r="BN25" s="34">
        <v>0</v>
      </c>
      <c r="BO25" s="35">
        <v>0</v>
      </c>
      <c r="BP25" s="10">
        <f t="shared" si="12"/>
        <v>0</v>
      </c>
      <c r="BQ25" s="36">
        <f t="shared" si="26"/>
        <v>0</v>
      </c>
      <c r="BR25" s="37">
        <f t="shared" si="26"/>
        <v>0</v>
      </c>
      <c r="BS25" s="38">
        <f t="shared" si="26"/>
        <v>0</v>
      </c>
      <c r="BT25" s="39">
        <f t="shared" si="26"/>
        <v>0</v>
      </c>
      <c r="BU25" s="40">
        <f t="shared" si="27"/>
        <v>0</v>
      </c>
      <c r="BV25" s="41">
        <f t="shared" si="13"/>
        <v>0</v>
      </c>
      <c r="BW25" s="42">
        <f t="shared" si="27"/>
        <v>0</v>
      </c>
      <c r="BX25" s="48">
        <f t="shared" si="27"/>
        <v>0</v>
      </c>
      <c r="BY25" s="49">
        <f t="shared" si="27"/>
        <v>0</v>
      </c>
      <c r="BZ25" s="50">
        <f t="shared" si="27"/>
        <v>0</v>
      </c>
      <c r="CA25" s="51">
        <f t="shared" si="27"/>
        <v>0</v>
      </c>
      <c r="CB25" s="52">
        <f t="shared" si="7"/>
        <v>0</v>
      </c>
      <c r="CC25" s="10">
        <f t="shared" si="7"/>
        <v>0</v>
      </c>
      <c r="CE25" s="17"/>
      <c r="CF25" s="17"/>
      <c r="LR25" s="17"/>
      <c r="LS25" s="12"/>
    </row>
    <row r="26" spans="2:331" x14ac:dyDescent="0.25">
      <c r="B26" s="8"/>
      <c r="C26" s="9" t="s">
        <v>28</v>
      </c>
      <c r="D26" s="26">
        <v>23084</v>
      </c>
      <c r="E26" s="27">
        <v>41671</v>
      </c>
      <c r="F26" s="28">
        <v>30229</v>
      </c>
      <c r="G26" s="29">
        <v>48537</v>
      </c>
      <c r="H26" s="135">
        <v>24912</v>
      </c>
      <c r="I26" s="10">
        <v>21394</v>
      </c>
      <c r="J26" s="30">
        <v>15664</v>
      </c>
      <c r="K26" s="31">
        <v>15664</v>
      </c>
      <c r="L26" s="32">
        <v>10664</v>
      </c>
      <c r="M26" s="33">
        <v>15664</v>
      </c>
      <c r="N26" s="34">
        <v>15664</v>
      </c>
      <c r="O26" s="35">
        <v>10664</v>
      </c>
      <c r="P26" s="10">
        <f t="shared" si="23"/>
        <v>189827</v>
      </c>
      <c r="Q26" s="26">
        <v>1993.38</v>
      </c>
      <c r="R26" s="27">
        <v>8050.25</v>
      </c>
      <c r="S26" s="28">
        <v>8200.5400000000009</v>
      </c>
      <c r="T26" s="29">
        <v>3879</v>
      </c>
      <c r="U26" s="135">
        <v>17608</v>
      </c>
      <c r="V26" s="10">
        <v>-5749.31</v>
      </c>
      <c r="W26" s="30">
        <v>37889.74</v>
      </c>
      <c r="X26" s="31">
        <v>29804.76</v>
      </c>
      <c r="Y26" s="32">
        <v>38184.57</v>
      </c>
      <c r="Z26" s="33">
        <v>45907.75</v>
      </c>
      <c r="AA26" s="34">
        <v>37199.39</v>
      </c>
      <c r="AB26" s="35">
        <v>31850.1</v>
      </c>
      <c r="AC26" s="10">
        <f t="shared" si="24"/>
        <v>33981.86</v>
      </c>
      <c r="AD26" s="36">
        <f t="shared" si="25"/>
        <v>25077.38</v>
      </c>
      <c r="AE26" s="37">
        <f t="shared" si="25"/>
        <v>49721.25</v>
      </c>
      <c r="AF26" s="38">
        <f t="shared" si="25"/>
        <v>38429.54</v>
      </c>
      <c r="AG26" s="39">
        <f t="shared" si="25"/>
        <v>52416</v>
      </c>
      <c r="AH26" s="40">
        <f t="shared" si="10"/>
        <v>42520</v>
      </c>
      <c r="AI26" s="41">
        <f>I26+V26</f>
        <v>15644.689999999999</v>
      </c>
      <c r="AJ26" s="42">
        <f t="shared" si="10"/>
        <v>53553.74</v>
      </c>
      <c r="AK26" s="43">
        <f t="shared" si="10"/>
        <v>45468.759999999995</v>
      </c>
      <c r="AL26" s="44">
        <f t="shared" si="10"/>
        <v>48848.57</v>
      </c>
      <c r="AM26" s="45">
        <f t="shared" si="10"/>
        <v>61571.75</v>
      </c>
      <c r="AN26" s="46">
        <f t="shared" si="10"/>
        <v>52863.39</v>
      </c>
      <c r="AO26" s="47">
        <f t="shared" si="10"/>
        <v>42514.1</v>
      </c>
      <c r="AP26" s="11">
        <f t="shared" si="10"/>
        <v>223808.86</v>
      </c>
      <c r="AQ26" s="26">
        <v>22493.38</v>
      </c>
      <c r="AR26" s="27">
        <v>28550.25</v>
      </c>
      <c r="AS26" s="10">
        <v>38429.54</v>
      </c>
      <c r="AT26" s="10">
        <v>34500</v>
      </c>
      <c r="AU26" s="10">
        <v>24616.33</v>
      </c>
      <c r="AV26" s="10">
        <v>24250.69</v>
      </c>
      <c r="AW26" s="30">
        <v>53553.74</v>
      </c>
      <c r="AX26" s="31">
        <v>45468.76</v>
      </c>
      <c r="AY26" s="32">
        <v>48848.57</v>
      </c>
      <c r="AZ26" s="33">
        <v>49830.04</v>
      </c>
      <c r="BA26" s="34">
        <v>45699.39</v>
      </c>
      <c r="BB26" s="35">
        <v>61419.81</v>
      </c>
      <c r="BC26" s="10">
        <f t="shared" si="11"/>
        <v>172840.19</v>
      </c>
      <c r="BD26" s="26">
        <v>22493.38</v>
      </c>
      <c r="BE26" s="27">
        <v>28550.25</v>
      </c>
      <c r="BF26" s="10">
        <v>38429.54</v>
      </c>
      <c r="BG26" s="10">
        <v>34500</v>
      </c>
      <c r="BH26" s="10">
        <v>24616.33</v>
      </c>
      <c r="BI26" s="10">
        <v>24250.69</v>
      </c>
      <c r="BJ26" s="30">
        <v>53553.74</v>
      </c>
      <c r="BK26" s="31">
        <v>45468.76</v>
      </c>
      <c r="BL26" s="32">
        <v>48848.57</v>
      </c>
      <c r="BM26" s="33">
        <v>49830.04</v>
      </c>
      <c r="BN26" s="34">
        <v>45699.39</v>
      </c>
      <c r="BO26" s="35">
        <v>61419.81</v>
      </c>
      <c r="BP26" s="10">
        <f t="shared" si="12"/>
        <v>172840.19</v>
      </c>
      <c r="BQ26" s="36">
        <f t="shared" si="26"/>
        <v>2584</v>
      </c>
      <c r="BR26" s="37">
        <f t="shared" si="26"/>
        <v>21171</v>
      </c>
      <c r="BS26" s="38">
        <f t="shared" si="26"/>
        <v>0</v>
      </c>
      <c r="BT26" s="39">
        <f t="shared" si="26"/>
        <v>17916</v>
      </c>
      <c r="BU26" s="40">
        <f t="shared" si="27"/>
        <v>17903.669999999998</v>
      </c>
      <c r="BV26" s="41">
        <f t="shared" si="13"/>
        <v>-8606</v>
      </c>
      <c r="BW26" s="42">
        <f t="shared" si="27"/>
        <v>0</v>
      </c>
      <c r="BX26" s="48">
        <f t="shared" si="27"/>
        <v>0</v>
      </c>
      <c r="BY26" s="49">
        <f t="shared" si="27"/>
        <v>0</v>
      </c>
      <c r="BZ26" s="50">
        <f t="shared" si="27"/>
        <v>11741.71</v>
      </c>
      <c r="CA26" s="51">
        <f t="shared" si="27"/>
        <v>7164</v>
      </c>
      <c r="CB26" s="52">
        <f t="shared" si="7"/>
        <v>-18905.71</v>
      </c>
      <c r="CC26" s="10">
        <f t="shared" si="7"/>
        <v>50968.669999999984</v>
      </c>
      <c r="CE26" s="17"/>
      <c r="CF26" s="17"/>
      <c r="LR26" s="17"/>
      <c r="LS26" s="12"/>
    </row>
    <row r="27" spans="2:331" x14ac:dyDescent="0.25">
      <c r="B27" s="8"/>
      <c r="C27" s="9" t="s">
        <v>29</v>
      </c>
      <c r="D27" s="26">
        <v>0</v>
      </c>
      <c r="E27" s="27">
        <v>0</v>
      </c>
      <c r="F27" s="28">
        <v>0</v>
      </c>
      <c r="G27" s="29">
        <v>0</v>
      </c>
      <c r="H27" s="135">
        <v>0</v>
      </c>
      <c r="I27" s="10">
        <v>0</v>
      </c>
      <c r="J27" s="30">
        <v>0</v>
      </c>
      <c r="K27" s="31">
        <v>0</v>
      </c>
      <c r="L27" s="32">
        <v>0</v>
      </c>
      <c r="M27" s="33">
        <v>0</v>
      </c>
      <c r="N27" s="34">
        <v>0</v>
      </c>
      <c r="O27" s="35">
        <v>0</v>
      </c>
      <c r="P27" s="10">
        <f t="shared" si="23"/>
        <v>0</v>
      </c>
      <c r="Q27" s="26">
        <v>0</v>
      </c>
      <c r="R27" s="27">
        <v>0</v>
      </c>
      <c r="S27" s="28">
        <v>0</v>
      </c>
      <c r="T27" s="29">
        <v>0</v>
      </c>
      <c r="U27" s="135"/>
      <c r="V27" s="10"/>
      <c r="W27" s="30">
        <v>0</v>
      </c>
      <c r="X27" s="31">
        <v>0</v>
      </c>
      <c r="Y27" s="32">
        <v>0</v>
      </c>
      <c r="Z27" s="33">
        <v>0</v>
      </c>
      <c r="AA27" s="34">
        <v>0</v>
      </c>
      <c r="AB27" s="35">
        <v>0</v>
      </c>
      <c r="AC27" s="10">
        <f t="shared" si="24"/>
        <v>0</v>
      </c>
      <c r="AD27" s="36">
        <f t="shared" si="25"/>
        <v>0</v>
      </c>
      <c r="AE27" s="37">
        <f t="shared" si="25"/>
        <v>0</v>
      </c>
      <c r="AF27" s="38">
        <f t="shared" si="25"/>
        <v>0</v>
      </c>
      <c r="AG27" s="39">
        <f t="shared" si="25"/>
        <v>0</v>
      </c>
      <c r="AH27" s="40">
        <f t="shared" si="10"/>
        <v>0</v>
      </c>
      <c r="AI27" s="41">
        <f>I27+V27</f>
        <v>0</v>
      </c>
      <c r="AJ27" s="42">
        <f t="shared" si="10"/>
        <v>0</v>
      </c>
      <c r="AK27" s="43">
        <f t="shared" si="10"/>
        <v>0</v>
      </c>
      <c r="AL27" s="44">
        <f t="shared" si="10"/>
        <v>0</v>
      </c>
      <c r="AM27" s="45">
        <f t="shared" si="10"/>
        <v>0</v>
      </c>
      <c r="AN27" s="46">
        <f t="shared" si="10"/>
        <v>0</v>
      </c>
      <c r="AO27" s="47">
        <f t="shared" si="10"/>
        <v>0</v>
      </c>
      <c r="AP27" s="11">
        <f t="shared" si="10"/>
        <v>0</v>
      </c>
      <c r="AQ27" s="26">
        <v>0</v>
      </c>
      <c r="AR27" s="27">
        <v>0</v>
      </c>
      <c r="AS27" s="10">
        <v>0</v>
      </c>
      <c r="AT27" s="10">
        <v>0</v>
      </c>
      <c r="AU27" s="10">
        <v>0</v>
      </c>
      <c r="AV27" s="10">
        <v>0</v>
      </c>
      <c r="AW27" s="30">
        <v>0</v>
      </c>
      <c r="AX27" s="31">
        <v>0</v>
      </c>
      <c r="AY27" s="32">
        <v>0</v>
      </c>
      <c r="AZ27" s="33">
        <v>0</v>
      </c>
      <c r="BA27" s="34">
        <v>0</v>
      </c>
      <c r="BB27" s="35">
        <v>0</v>
      </c>
      <c r="BC27" s="10">
        <f t="shared" si="11"/>
        <v>0</v>
      </c>
      <c r="BD27" s="26">
        <v>0</v>
      </c>
      <c r="BE27" s="27">
        <v>0</v>
      </c>
      <c r="BF27" s="10">
        <v>0</v>
      </c>
      <c r="BG27" s="10">
        <v>0</v>
      </c>
      <c r="BH27" s="10">
        <v>0</v>
      </c>
      <c r="BI27" s="10">
        <v>0</v>
      </c>
      <c r="BJ27" s="30">
        <v>0</v>
      </c>
      <c r="BK27" s="31">
        <v>0</v>
      </c>
      <c r="BL27" s="32">
        <v>0</v>
      </c>
      <c r="BM27" s="33">
        <v>0</v>
      </c>
      <c r="BN27" s="34">
        <v>0</v>
      </c>
      <c r="BO27" s="35">
        <v>0</v>
      </c>
      <c r="BP27" s="10">
        <f t="shared" si="12"/>
        <v>0</v>
      </c>
      <c r="BQ27" s="36">
        <f t="shared" si="26"/>
        <v>0</v>
      </c>
      <c r="BR27" s="37">
        <f t="shared" si="26"/>
        <v>0</v>
      </c>
      <c r="BS27" s="38">
        <f t="shared" si="26"/>
        <v>0</v>
      </c>
      <c r="BT27" s="39">
        <f t="shared" si="26"/>
        <v>0</v>
      </c>
      <c r="BU27" s="40">
        <f t="shared" si="27"/>
        <v>0</v>
      </c>
      <c r="BV27" s="41">
        <f t="shared" si="13"/>
        <v>0</v>
      </c>
      <c r="BW27" s="42">
        <f t="shared" si="27"/>
        <v>0</v>
      </c>
      <c r="BX27" s="48">
        <f t="shared" si="27"/>
        <v>0</v>
      </c>
      <c r="BY27" s="49">
        <f t="shared" si="27"/>
        <v>0</v>
      </c>
      <c r="BZ27" s="50">
        <f t="shared" si="27"/>
        <v>0</v>
      </c>
      <c r="CA27" s="51">
        <f t="shared" si="27"/>
        <v>0</v>
      </c>
      <c r="CB27" s="52">
        <f t="shared" si="7"/>
        <v>0</v>
      </c>
      <c r="CC27" s="10">
        <f t="shared" si="7"/>
        <v>0</v>
      </c>
      <c r="CE27" s="17"/>
      <c r="CF27" s="17"/>
      <c r="LS27" s="12"/>
    </row>
    <row r="28" spans="2:331" x14ac:dyDescent="0.25">
      <c r="B28" s="8"/>
      <c r="C28" s="9" t="s">
        <v>30</v>
      </c>
      <c r="D28" s="26">
        <v>0</v>
      </c>
      <c r="E28" s="27">
        <v>0</v>
      </c>
      <c r="F28" s="28">
        <v>0</v>
      </c>
      <c r="G28" s="29">
        <v>0</v>
      </c>
      <c r="H28" s="135">
        <v>0</v>
      </c>
      <c r="I28" s="10">
        <v>0</v>
      </c>
      <c r="J28" s="30">
        <v>0</v>
      </c>
      <c r="K28" s="31">
        <v>0</v>
      </c>
      <c r="L28" s="32">
        <v>0</v>
      </c>
      <c r="M28" s="33">
        <v>0</v>
      </c>
      <c r="N28" s="34">
        <v>0</v>
      </c>
      <c r="O28" s="35">
        <v>0</v>
      </c>
      <c r="P28" s="10">
        <f t="shared" si="23"/>
        <v>0</v>
      </c>
      <c r="Q28" s="26">
        <v>0</v>
      </c>
      <c r="R28" s="27">
        <v>0</v>
      </c>
      <c r="S28" s="28">
        <v>0</v>
      </c>
      <c r="T28" s="29">
        <v>0</v>
      </c>
      <c r="U28" s="135"/>
      <c r="V28" s="10"/>
      <c r="W28" s="30">
        <v>0</v>
      </c>
      <c r="X28" s="31">
        <v>0</v>
      </c>
      <c r="Y28" s="32">
        <v>0</v>
      </c>
      <c r="Z28" s="33">
        <v>0</v>
      </c>
      <c r="AA28" s="34">
        <v>0</v>
      </c>
      <c r="AB28" s="35">
        <v>0</v>
      </c>
      <c r="AC28" s="10">
        <f t="shared" si="24"/>
        <v>0</v>
      </c>
      <c r="AD28" s="36">
        <f t="shared" si="25"/>
        <v>0</v>
      </c>
      <c r="AE28" s="37">
        <f t="shared" si="25"/>
        <v>0</v>
      </c>
      <c r="AF28" s="38">
        <f t="shared" si="25"/>
        <v>0</v>
      </c>
      <c r="AG28" s="39">
        <f t="shared" si="25"/>
        <v>0</v>
      </c>
      <c r="AH28" s="40">
        <f t="shared" si="10"/>
        <v>0</v>
      </c>
      <c r="AI28" s="41">
        <f>I28+V28</f>
        <v>0</v>
      </c>
      <c r="AJ28" s="42">
        <f t="shared" si="10"/>
        <v>0</v>
      </c>
      <c r="AK28" s="43">
        <f t="shared" si="10"/>
        <v>0</v>
      </c>
      <c r="AL28" s="44">
        <f t="shared" si="10"/>
        <v>0</v>
      </c>
      <c r="AM28" s="45">
        <f t="shared" si="10"/>
        <v>0</v>
      </c>
      <c r="AN28" s="46">
        <f t="shared" si="10"/>
        <v>0</v>
      </c>
      <c r="AO28" s="47">
        <f t="shared" si="10"/>
        <v>0</v>
      </c>
      <c r="AP28" s="11">
        <f t="shared" si="10"/>
        <v>0</v>
      </c>
      <c r="AQ28" s="26">
        <v>0</v>
      </c>
      <c r="AR28" s="27">
        <v>0</v>
      </c>
      <c r="AS28" s="10">
        <v>0</v>
      </c>
      <c r="AT28" s="10">
        <v>0</v>
      </c>
      <c r="AU28" s="10">
        <v>0</v>
      </c>
      <c r="AV28" s="10">
        <v>0</v>
      </c>
      <c r="AW28" s="30">
        <v>0</v>
      </c>
      <c r="AX28" s="31">
        <v>0</v>
      </c>
      <c r="AY28" s="32">
        <v>0</v>
      </c>
      <c r="AZ28" s="33">
        <v>0</v>
      </c>
      <c r="BA28" s="34">
        <v>0</v>
      </c>
      <c r="BB28" s="35">
        <v>0</v>
      </c>
      <c r="BC28" s="10">
        <f t="shared" si="11"/>
        <v>0</v>
      </c>
      <c r="BD28" s="26">
        <v>0</v>
      </c>
      <c r="BE28" s="27">
        <v>0</v>
      </c>
      <c r="BF28" s="10">
        <v>0</v>
      </c>
      <c r="BG28" s="10">
        <v>0</v>
      </c>
      <c r="BH28" s="10">
        <v>0</v>
      </c>
      <c r="BI28" s="10">
        <v>0</v>
      </c>
      <c r="BJ28" s="30">
        <v>0</v>
      </c>
      <c r="BK28" s="31">
        <v>0</v>
      </c>
      <c r="BL28" s="32">
        <v>0</v>
      </c>
      <c r="BM28" s="33">
        <v>0</v>
      </c>
      <c r="BN28" s="34">
        <v>0</v>
      </c>
      <c r="BO28" s="35">
        <v>0</v>
      </c>
      <c r="BP28" s="10">
        <f t="shared" si="12"/>
        <v>0</v>
      </c>
      <c r="BQ28" s="36">
        <f t="shared" si="26"/>
        <v>0</v>
      </c>
      <c r="BR28" s="37">
        <f t="shared" si="26"/>
        <v>0</v>
      </c>
      <c r="BS28" s="38">
        <f t="shared" si="26"/>
        <v>0</v>
      </c>
      <c r="BT28" s="39">
        <f t="shared" si="26"/>
        <v>0</v>
      </c>
      <c r="BU28" s="40">
        <f t="shared" si="27"/>
        <v>0</v>
      </c>
      <c r="BV28" s="41">
        <f t="shared" si="13"/>
        <v>0</v>
      </c>
      <c r="BW28" s="42">
        <f t="shared" si="27"/>
        <v>0</v>
      </c>
      <c r="BX28" s="48">
        <f t="shared" si="27"/>
        <v>0</v>
      </c>
      <c r="BY28" s="49">
        <f t="shared" si="27"/>
        <v>0</v>
      </c>
      <c r="BZ28" s="50">
        <f t="shared" si="27"/>
        <v>0</v>
      </c>
      <c r="CA28" s="51">
        <f t="shared" si="27"/>
        <v>0</v>
      </c>
      <c r="CB28" s="52">
        <f t="shared" si="7"/>
        <v>0</v>
      </c>
      <c r="CC28" s="10">
        <f t="shared" si="7"/>
        <v>0</v>
      </c>
      <c r="CE28" s="17"/>
      <c r="CF28" s="17"/>
      <c r="LS28" s="12"/>
    </row>
    <row r="29" spans="2:331" x14ac:dyDescent="0.25">
      <c r="B29" s="8"/>
      <c r="C29" s="9" t="s">
        <v>31</v>
      </c>
      <c r="D29" s="26">
        <v>6173</v>
      </c>
      <c r="E29" s="27">
        <v>6173</v>
      </c>
      <c r="F29" s="28">
        <v>6173</v>
      </c>
      <c r="G29" s="29">
        <v>6173</v>
      </c>
      <c r="H29" s="135">
        <v>6173</v>
      </c>
      <c r="I29" s="10">
        <v>6173</v>
      </c>
      <c r="J29" s="30">
        <v>2500</v>
      </c>
      <c r="K29" s="31">
        <v>2500</v>
      </c>
      <c r="L29" s="32">
        <v>2500</v>
      </c>
      <c r="M29" s="33">
        <v>2500</v>
      </c>
      <c r="N29" s="34">
        <v>3124</v>
      </c>
      <c r="O29" s="35">
        <v>2500</v>
      </c>
      <c r="P29" s="10">
        <f t="shared" si="23"/>
        <v>37038</v>
      </c>
      <c r="Q29" s="26">
        <v>-6107</v>
      </c>
      <c r="R29" s="27">
        <v>-3194.89</v>
      </c>
      <c r="S29" s="28">
        <v>230.25</v>
      </c>
      <c r="T29" s="29">
        <v>0</v>
      </c>
      <c r="U29" s="135">
        <v>-1206.73</v>
      </c>
      <c r="V29" s="10">
        <v>-3513.79</v>
      </c>
      <c r="W29" s="30">
        <v>-491.29</v>
      </c>
      <c r="X29" s="31">
        <v>-2500</v>
      </c>
      <c r="Y29" s="32">
        <v>1725.2</v>
      </c>
      <c r="Z29" s="33">
        <v>5206.9799999999996</v>
      </c>
      <c r="AA29" s="34">
        <v>87459.74</v>
      </c>
      <c r="AB29" s="35">
        <v>1093.57</v>
      </c>
      <c r="AC29" s="10">
        <f t="shared" si="24"/>
        <v>-13792.16</v>
      </c>
      <c r="AD29" s="36">
        <f t="shared" si="25"/>
        <v>66</v>
      </c>
      <c r="AE29" s="37">
        <f t="shared" si="25"/>
        <v>2978.11</v>
      </c>
      <c r="AF29" s="38">
        <f t="shared" si="25"/>
        <v>6403.25</v>
      </c>
      <c r="AG29" s="39">
        <f t="shared" si="25"/>
        <v>6173</v>
      </c>
      <c r="AH29" s="40">
        <f t="shared" si="10"/>
        <v>4966.2700000000004</v>
      </c>
      <c r="AI29" s="41">
        <f>I29+V29</f>
        <v>2659.21</v>
      </c>
      <c r="AJ29" s="42">
        <f t="shared" si="10"/>
        <v>2008.71</v>
      </c>
      <c r="AK29" s="43">
        <f t="shared" si="10"/>
        <v>0</v>
      </c>
      <c r="AL29" s="44">
        <f t="shared" si="10"/>
        <v>4225.2</v>
      </c>
      <c r="AM29" s="45">
        <f t="shared" si="10"/>
        <v>7706.98</v>
      </c>
      <c r="AN29" s="46">
        <f t="shared" si="10"/>
        <v>90583.74</v>
      </c>
      <c r="AO29" s="47">
        <f t="shared" si="10"/>
        <v>3593.5699999999997</v>
      </c>
      <c r="AP29" s="11">
        <f t="shared" si="10"/>
        <v>23245.84</v>
      </c>
      <c r="AQ29" s="26">
        <v>66</v>
      </c>
      <c r="AR29" s="27">
        <v>2978.11</v>
      </c>
      <c r="AS29" s="10">
        <v>230.25</v>
      </c>
      <c r="AT29" s="10">
        <v>220</v>
      </c>
      <c r="AU29" s="10">
        <v>50</v>
      </c>
      <c r="AV29" s="10">
        <v>86.21</v>
      </c>
      <c r="AW29" s="30">
        <v>2008.71</v>
      </c>
      <c r="AX29" s="31">
        <v>0</v>
      </c>
      <c r="AY29" s="32">
        <v>4225.2</v>
      </c>
      <c r="AZ29" s="33">
        <v>7706.98</v>
      </c>
      <c r="BA29" s="34">
        <v>89959.74</v>
      </c>
      <c r="BB29" s="35">
        <v>4217.57</v>
      </c>
      <c r="BC29" s="10">
        <f t="shared" si="11"/>
        <v>3630.57</v>
      </c>
      <c r="BD29" s="26">
        <v>66</v>
      </c>
      <c r="BE29" s="27">
        <v>2978.11</v>
      </c>
      <c r="BF29" s="10">
        <v>230.25</v>
      </c>
      <c r="BG29" s="10">
        <v>220</v>
      </c>
      <c r="BH29" s="10">
        <v>50</v>
      </c>
      <c r="BI29" s="10">
        <v>86.21</v>
      </c>
      <c r="BJ29" s="30">
        <v>2008.71</v>
      </c>
      <c r="BK29" s="31">
        <v>0</v>
      </c>
      <c r="BL29" s="32">
        <v>4225.2</v>
      </c>
      <c r="BM29" s="33">
        <v>7706.98</v>
      </c>
      <c r="BN29" s="34">
        <v>89959.74</v>
      </c>
      <c r="BO29" s="35">
        <v>4217.57</v>
      </c>
      <c r="BP29" s="10">
        <f t="shared" si="12"/>
        <v>3630.57</v>
      </c>
      <c r="BQ29" s="36">
        <f t="shared" si="26"/>
        <v>0</v>
      </c>
      <c r="BR29" s="37">
        <f t="shared" si="26"/>
        <v>0</v>
      </c>
      <c r="BS29" s="38">
        <f t="shared" si="26"/>
        <v>6173</v>
      </c>
      <c r="BT29" s="39">
        <f t="shared" si="26"/>
        <v>5953</v>
      </c>
      <c r="BU29" s="40">
        <f t="shared" si="27"/>
        <v>4916.2700000000004</v>
      </c>
      <c r="BV29" s="41">
        <f t="shared" si="13"/>
        <v>2573</v>
      </c>
      <c r="BW29" s="42">
        <f t="shared" si="27"/>
        <v>0</v>
      </c>
      <c r="BX29" s="48">
        <f t="shared" si="27"/>
        <v>0</v>
      </c>
      <c r="BY29" s="49">
        <f t="shared" si="27"/>
        <v>0</v>
      </c>
      <c r="BZ29" s="50">
        <f t="shared" si="27"/>
        <v>0</v>
      </c>
      <c r="CA29" s="51">
        <f t="shared" si="27"/>
        <v>624</v>
      </c>
      <c r="CB29" s="52">
        <f t="shared" si="27"/>
        <v>-624</v>
      </c>
      <c r="CC29" s="10">
        <f t="shared" si="27"/>
        <v>19615.27</v>
      </c>
      <c r="CE29" s="17"/>
      <c r="CF29" s="17"/>
      <c r="LS29" s="12"/>
    </row>
    <row r="30" spans="2:331" s="6" customFormat="1" x14ac:dyDescent="0.25">
      <c r="B30" s="111" t="s">
        <v>32</v>
      </c>
      <c r="C30" s="112"/>
      <c r="D30" s="5">
        <f>SUM(D31:D39)</f>
        <v>308117</v>
      </c>
      <c r="E30" s="5">
        <f>SUM(E31:E39)</f>
        <v>311696</v>
      </c>
      <c r="F30" s="5">
        <f>SUM(F31:F39)</f>
        <v>336372</v>
      </c>
      <c r="G30" s="5">
        <f>SUM(G31:G39)</f>
        <v>318780</v>
      </c>
      <c r="H30" s="5">
        <f>SUM(H31:H39)</f>
        <v>313267</v>
      </c>
      <c r="I30" s="5">
        <f>SUM(I31:I39)</f>
        <v>312836</v>
      </c>
      <c r="J30" s="5">
        <f t="shared" ref="I30:N30" si="28">SUM(J31:J39)</f>
        <v>271816</v>
      </c>
      <c r="K30" s="5">
        <f t="shared" si="28"/>
        <v>251791</v>
      </c>
      <c r="L30" s="5">
        <f t="shared" si="28"/>
        <v>264566</v>
      </c>
      <c r="M30" s="5">
        <f t="shared" si="28"/>
        <v>252299</v>
      </c>
      <c r="N30" s="5">
        <f t="shared" si="28"/>
        <v>281521</v>
      </c>
      <c r="O30" s="5">
        <f>SUM(O31:O39)</f>
        <v>263462</v>
      </c>
      <c r="P30" s="5">
        <f>SUM(P31:P39)</f>
        <v>1901068</v>
      </c>
      <c r="Q30" s="5">
        <f>SUM(Q31:Q39)</f>
        <v>-49848.93</v>
      </c>
      <c r="R30" s="5">
        <f>SUM(R31:R39)</f>
        <v>-92109.349999999991</v>
      </c>
      <c r="S30" s="5">
        <f>SUM(S31:S39)</f>
        <v>-3156.599999999984</v>
      </c>
      <c r="T30" s="5">
        <f>SUM(T31:T39)</f>
        <v>16309.289999999999</v>
      </c>
      <c r="U30" s="5">
        <f>SUM(U31:U39)</f>
        <v>-12020.27</v>
      </c>
      <c r="V30" s="5">
        <f>SUM(V31:V39)</f>
        <v>20205.43</v>
      </c>
      <c r="W30" s="5">
        <f t="shared" ref="V30:BC30" si="29">SUM(W31:W39)</f>
        <v>268431.13</v>
      </c>
      <c r="X30" s="5">
        <f t="shared" si="29"/>
        <v>736893.35</v>
      </c>
      <c r="Y30" s="5">
        <f t="shared" si="29"/>
        <v>6782.9700000000012</v>
      </c>
      <c r="Z30" s="5">
        <f>SUM(Z31:Z39)</f>
        <v>14831.349999999991</v>
      </c>
      <c r="AA30" s="5">
        <f>SUM(AA31:AA39)</f>
        <v>56191.42</v>
      </c>
      <c r="AB30" s="5">
        <f>SUM(AB31:AB39)</f>
        <v>127348.64000000001</v>
      </c>
      <c r="AC30" s="5">
        <f t="shared" si="29"/>
        <v>-120620.43</v>
      </c>
      <c r="AD30" s="24">
        <f t="shared" si="29"/>
        <v>258268.07</v>
      </c>
      <c r="AE30" s="24">
        <f t="shared" si="29"/>
        <v>219586.65</v>
      </c>
      <c r="AF30" s="24">
        <f t="shared" si="29"/>
        <v>333215.40000000002</v>
      </c>
      <c r="AG30" s="24">
        <f t="shared" si="29"/>
        <v>335089.29000000004</v>
      </c>
      <c r="AH30" s="24">
        <f t="shared" si="29"/>
        <v>301246.73</v>
      </c>
      <c r="AI30" s="24">
        <f>SUM(AI31:AI39)</f>
        <v>333041.43</v>
      </c>
      <c r="AJ30" s="24">
        <f t="shared" si="29"/>
        <v>540247.13</v>
      </c>
      <c r="AK30" s="5">
        <f t="shared" si="29"/>
        <v>988684.34999999986</v>
      </c>
      <c r="AL30" s="5">
        <f t="shared" si="29"/>
        <v>271348.97000000003</v>
      </c>
      <c r="AM30" s="5">
        <f t="shared" si="29"/>
        <v>267130.34999999998</v>
      </c>
      <c r="AN30" s="5">
        <f t="shared" si="29"/>
        <v>337712.42000000004</v>
      </c>
      <c r="AO30" s="5">
        <f t="shared" si="29"/>
        <v>390810.64</v>
      </c>
      <c r="AP30" s="5">
        <f t="shared" si="29"/>
        <v>1780447.5699999998</v>
      </c>
      <c r="AQ30" s="5">
        <f t="shared" si="29"/>
        <v>173471.72</v>
      </c>
      <c r="AR30" s="5">
        <f t="shared" si="29"/>
        <v>179895.75000000003</v>
      </c>
      <c r="AS30" s="5">
        <f t="shared" si="29"/>
        <v>246036.59</v>
      </c>
      <c r="AT30" s="5">
        <f t="shared" si="29"/>
        <v>181457.53999999998</v>
      </c>
      <c r="AU30" s="5">
        <f t="shared" si="29"/>
        <v>116378.01000000001</v>
      </c>
      <c r="AV30" s="5">
        <f>SUM(AV31:AV39)</f>
        <v>134016.25</v>
      </c>
      <c r="AW30" s="5">
        <f t="shared" si="29"/>
        <v>512672.00000000006</v>
      </c>
      <c r="AX30" s="5">
        <f t="shared" si="29"/>
        <v>977440.34999999986</v>
      </c>
      <c r="AY30" s="5">
        <f t="shared" si="29"/>
        <v>234242.24000000002</v>
      </c>
      <c r="AZ30" s="5">
        <f t="shared" si="29"/>
        <v>220743.34999999998</v>
      </c>
      <c r="BA30" s="5">
        <f t="shared" si="29"/>
        <v>300230.27</v>
      </c>
      <c r="BB30" s="5">
        <f t="shared" si="29"/>
        <v>626288.85</v>
      </c>
      <c r="BC30" s="5">
        <f t="shared" si="29"/>
        <v>1031255.8600000001</v>
      </c>
      <c r="BD30" s="5">
        <f>SUM(BD31:BD39)</f>
        <v>173471.72</v>
      </c>
      <c r="BE30" s="5">
        <f>SUM(BE31:BE39)</f>
        <v>179895.75000000003</v>
      </c>
      <c r="BF30" s="5">
        <f>SUM(BF31:BF39)</f>
        <v>246036.59</v>
      </c>
      <c r="BG30" s="5">
        <f>SUM(BG31:BG39)</f>
        <v>181457.53999999998</v>
      </c>
      <c r="BH30" s="5">
        <f>SUM(BH31:BH39)</f>
        <v>116378.01000000001</v>
      </c>
      <c r="BI30" s="5">
        <f>SUM(BI31:BI39)</f>
        <v>134016.25</v>
      </c>
      <c r="BJ30" s="5">
        <f t="shared" ref="BI30:CB30" si="30">SUM(BJ31:BJ39)</f>
        <v>512672.00000000006</v>
      </c>
      <c r="BK30" s="5">
        <f t="shared" si="30"/>
        <v>977440.34999999986</v>
      </c>
      <c r="BL30" s="5">
        <f t="shared" si="30"/>
        <v>234242.24000000002</v>
      </c>
      <c r="BM30" s="5">
        <f t="shared" si="30"/>
        <v>220743.34999999998</v>
      </c>
      <c r="BN30" s="5">
        <f t="shared" si="30"/>
        <v>300230.27</v>
      </c>
      <c r="BO30" s="5">
        <f t="shared" si="30"/>
        <v>626288.85</v>
      </c>
      <c r="BP30" s="5">
        <f t="shared" si="30"/>
        <v>1031255.8600000001</v>
      </c>
      <c r="BQ30" s="24">
        <f t="shared" si="30"/>
        <v>84796.35</v>
      </c>
      <c r="BR30" s="24">
        <f t="shared" si="30"/>
        <v>39690.900000000009</v>
      </c>
      <c r="BS30" s="24">
        <f t="shared" si="30"/>
        <v>87178.81</v>
      </c>
      <c r="BT30" s="24">
        <f t="shared" si="30"/>
        <v>153631.75</v>
      </c>
      <c r="BU30" s="24">
        <f t="shared" si="30"/>
        <v>184868.72</v>
      </c>
      <c r="BV30" s="24">
        <f t="shared" si="30"/>
        <v>199025.18</v>
      </c>
      <c r="BW30" s="24">
        <f t="shared" si="30"/>
        <v>27575.129999999997</v>
      </c>
      <c r="BX30" s="24">
        <f t="shared" si="30"/>
        <v>11244</v>
      </c>
      <c r="BY30" s="24">
        <f t="shared" si="30"/>
        <v>37106.730000000003</v>
      </c>
      <c r="BZ30" s="24">
        <f t="shared" si="30"/>
        <v>46387</v>
      </c>
      <c r="CA30" s="24">
        <f t="shared" si="30"/>
        <v>37482.149999999994</v>
      </c>
      <c r="CB30" s="5">
        <f t="shared" si="30"/>
        <v>-235478.21000000002</v>
      </c>
      <c r="CC30" s="5">
        <f>SUM(CC31:CC39)</f>
        <v>749191.71000000008</v>
      </c>
      <c r="CE30" s="54"/>
      <c r="CF30" s="54"/>
      <c r="LS30" s="7"/>
    </row>
    <row r="31" spans="2:331" x14ac:dyDescent="0.25">
      <c r="B31" s="8"/>
      <c r="C31" s="9" t="s">
        <v>33</v>
      </c>
      <c r="D31" s="26">
        <v>23730</v>
      </c>
      <c r="E31" s="27">
        <v>23730</v>
      </c>
      <c r="F31" s="28">
        <v>23730</v>
      </c>
      <c r="G31" s="29">
        <v>23730</v>
      </c>
      <c r="H31" s="135">
        <v>23730</v>
      </c>
      <c r="I31" s="10">
        <v>23730</v>
      </c>
      <c r="J31" s="30">
        <v>38112</v>
      </c>
      <c r="K31" s="31">
        <v>30845</v>
      </c>
      <c r="L31" s="32">
        <v>38112</v>
      </c>
      <c r="M31" s="33">
        <v>30845</v>
      </c>
      <c r="N31" s="34">
        <v>38112</v>
      </c>
      <c r="O31" s="35">
        <v>30845</v>
      </c>
      <c r="P31" s="10">
        <f t="shared" ref="P31:P39" si="31">SUM(D31:I31)</f>
        <v>142380</v>
      </c>
      <c r="Q31" s="26">
        <v>-11540.86</v>
      </c>
      <c r="R31" s="27">
        <v>-7389.46</v>
      </c>
      <c r="S31" s="28">
        <v>-12212</v>
      </c>
      <c r="T31" s="29">
        <v>-1195.01</v>
      </c>
      <c r="U31" s="135">
        <v>0</v>
      </c>
      <c r="V31" s="10">
        <v>-8561.9</v>
      </c>
      <c r="W31" s="30">
        <v>-14350.23</v>
      </c>
      <c r="X31" s="31">
        <v>-2384.9499999999998</v>
      </c>
      <c r="Y31" s="32">
        <v>-21356.78</v>
      </c>
      <c r="Z31" s="33">
        <v>-2592.5500000000002</v>
      </c>
      <c r="AA31" s="34">
        <v>-23016.39</v>
      </c>
      <c r="AB31" s="35">
        <v>-5045.46</v>
      </c>
      <c r="AC31" s="10">
        <f t="shared" ref="AC31:AC39" si="32">SUM(Q31:V31)</f>
        <v>-40899.229999999996</v>
      </c>
      <c r="AD31" s="36">
        <f t="shared" ref="AD31:AP46" si="33">D31+Q31</f>
        <v>12189.14</v>
      </c>
      <c r="AE31" s="37">
        <f t="shared" si="33"/>
        <v>16340.54</v>
      </c>
      <c r="AF31" s="38">
        <f t="shared" si="33"/>
        <v>11518</v>
      </c>
      <c r="AG31" s="39">
        <f t="shared" si="33"/>
        <v>22534.99</v>
      </c>
      <c r="AH31" s="40">
        <f t="shared" si="33"/>
        <v>23730</v>
      </c>
      <c r="AI31" s="41">
        <f>I31+V31</f>
        <v>15168.1</v>
      </c>
      <c r="AJ31" s="42">
        <f t="shared" si="33"/>
        <v>23761.77</v>
      </c>
      <c r="AK31" s="43">
        <f t="shared" si="33"/>
        <v>28460.05</v>
      </c>
      <c r="AL31" s="44">
        <f t="shared" si="33"/>
        <v>16755.22</v>
      </c>
      <c r="AM31" s="45">
        <f t="shared" si="33"/>
        <v>28252.45</v>
      </c>
      <c r="AN31" s="46">
        <f t="shared" si="33"/>
        <v>15095.61</v>
      </c>
      <c r="AO31" s="47">
        <f t="shared" si="33"/>
        <v>25799.54</v>
      </c>
      <c r="AP31" s="11">
        <f t="shared" si="33"/>
        <v>101480.77</v>
      </c>
      <c r="AQ31" s="26">
        <v>12189.14</v>
      </c>
      <c r="AR31" s="27">
        <v>16340.54</v>
      </c>
      <c r="AS31" s="10">
        <v>11518</v>
      </c>
      <c r="AT31" s="10">
        <v>20627.490000000002</v>
      </c>
      <c r="AU31" s="10">
        <v>11157.64</v>
      </c>
      <c r="AV31" s="10">
        <v>9952.3700000000008</v>
      </c>
      <c r="AW31" s="30">
        <v>23761.77</v>
      </c>
      <c r="AX31" s="31">
        <v>28460.05</v>
      </c>
      <c r="AY31" s="32">
        <v>16755.22</v>
      </c>
      <c r="AZ31" s="33">
        <v>28252.45</v>
      </c>
      <c r="BA31" s="34">
        <v>15095.61</v>
      </c>
      <c r="BB31" s="35">
        <v>25799.54</v>
      </c>
      <c r="BC31" s="10">
        <f t="shared" si="11"/>
        <v>81785.179999999993</v>
      </c>
      <c r="BD31" s="26">
        <v>12189.14</v>
      </c>
      <c r="BE31" s="27">
        <v>16340.54</v>
      </c>
      <c r="BF31" s="10">
        <v>11518</v>
      </c>
      <c r="BG31" s="10">
        <v>20627.490000000002</v>
      </c>
      <c r="BH31" s="10">
        <v>11157.64</v>
      </c>
      <c r="BI31" s="10">
        <v>9952.3700000000008</v>
      </c>
      <c r="BJ31" s="30">
        <v>23761.77</v>
      </c>
      <c r="BK31" s="31">
        <v>28460.05</v>
      </c>
      <c r="BL31" s="32">
        <v>16755.22</v>
      </c>
      <c r="BM31" s="33">
        <v>28252.45</v>
      </c>
      <c r="BN31" s="34">
        <v>15095.61</v>
      </c>
      <c r="BO31" s="35">
        <v>25799.54</v>
      </c>
      <c r="BP31" s="10">
        <f t="shared" si="12"/>
        <v>81785.179999999993</v>
      </c>
      <c r="BQ31" s="36">
        <f t="shared" ref="BQ31:CC46" si="34">AD31-AQ31</f>
        <v>0</v>
      </c>
      <c r="BR31" s="37">
        <f t="shared" si="34"/>
        <v>0</v>
      </c>
      <c r="BS31" s="38">
        <f t="shared" si="34"/>
        <v>0</v>
      </c>
      <c r="BT31" s="39">
        <f t="shared" si="34"/>
        <v>1907.5</v>
      </c>
      <c r="BU31" s="40">
        <f t="shared" si="34"/>
        <v>12572.36</v>
      </c>
      <c r="BV31" s="41">
        <f t="shared" si="13"/>
        <v>5215.7299999999996</v>
      </c>
      <c r="BW31" s="42">
        <f t="shared" si="34"/>
        <v>0</v>
      </c>
      <c r="BX31" s="48">
        <f t="shared" si="34"/>
        <v>0</v>
      </c>
      <c r="BY31" s="49">
        <f t="shared" si="34"/>
        <v>0</v>
      </c>
      <c r="BZ31" s="50">
        <f t="shared" si="34"/>
        <v>0</v>
      </c>
      <c r="CA31" s="51">
        <f t="shared" si="34"/>
        <v>0</v>
      </c>
      <c r="CB31" s="52">
        <f t="shared" si="27"/>
        <v>0</v>
      </c>
      <c r="CC31" s="10">
        <f t="shared" si="27"/>
        <v>19695.590000000011</v>
      </c>
      <c r="LS31" s="12"/>
    </row>
    <row r="32" spans="2:331" x14ac:dyDescent="0.25">
      <c r="B32" s="8"/>
      <c r="C32" s="9" t="s">
        <v>34</v>
      </c>
      <c r="D32" s="26">
        <v>104471</v>
      </c>
      <c r="E32" s="27">
        <v>105905</v>
      </c>
      <c r="F32" s="28">
        <v>107740</v>
      </c>
      <c r="G32" s="29">
        <v>109122</v>
      </c>
      <c r="H32" s="135">
        <v>107444</v>
      </c>
      <c r="I32" s="10">
        <v>107429</v>
      </c>
      <c r="J32" s="30">
        <v>47166</v>
      </c>
      <c r="K32" s="31">
        <v>47166</v>
      </c>
      <c r="L32" s="32">
        <v>45166</v>
      </c>
      <c r="M32" s="33">
        <v>47166</v>
      </c>
      <c r="N32" s="34">
        <v>51166</v>
      </c>
      <c r="O32" s="35">
        <v>51124</v>
      </c>
      <c r="P32" s="10">
        <f t="shared" si="31"/>
        <v>642111</v>
      </c>
      <c r="Q32" s="26">
        <v>-21629.99</v>
      </c>
      <c r="R32" s="27">
        <v>-9969</v>
      </c>
      <c r="S32" s="28">
        <v>-24748.85</v>
      </c>
      <c r="T32" s="29">
        <v>-21696.91</v>
      </c>
      <c r="U32" s="135">
        <v>-10780</v>
      </c>
      <c r="V32" s="10">
        <v>-10765</v>
      </c>
      <c r="W32" s="30">
        <v>45859.09</v>
      </c>
      <c r="X32" s="31">
        <v>287734.06</v>
      </c>
      <c r="Y32" s="32">
        <v>34475.94</v>
      </c>
      <c r="Z32" s="33">
        <v>52885.94</v>
      </c>
      <c r="AA32" s="34">
        <v>80494.09</v>
      </c>
      <c r="AB32" s="35">
        <v>174291.86</v>
      </c>
      <c r="AC32" s="10">
        <f t="shared" si="32"/>
        <v>-99589.75</v>
      </c>
      <c r="AD32" s="36">
        <f t="shared" si="33"/>
        <v>82841.009999999995</v>
      </c>
      <c r="AE32" s="37">
        <f t="shared" si="33"/>
        <v>95936</v>
      </c>
      <c r="AF32" s="38">
        <f t="shared" si="33"/>
        <v>82991.149999999994</v>
      </c>
      <c r="AG32" s="39">
        <f t="shared" si="33"/>
        <v>87425.09</v>
      </c>
      <c r="AH32" s="40">
        <f t="shared" si="33"/>
        <v>96664</v>
      </c>
      <c r="AI32" s="41">
        <f>I32+V32</f>
        <v>96664</v>
      </c>
      <c r="AJ32" s="42">
        <f t="shared" si="33"/>
        <v>93025.09</v>
      </c>
      <c r="AK32" s="43">
        <f t="shared" si="33"/>
        <v>334900.06</v>
      </c>
      <c r="AL32" s="44">
        <f t="shared" si="33"/>
        <v>79641.94</v>
      </c>
      <c r="AM32" s="45">
        <f t="shared" si="33"/>
        <v>100051.94</v>
      </c>
      <c r="AN32" s="46">
        <f t="shared" si="33"/>
        <v>131660.09</v>
      </c>
      <c r="AO32" s="47">
        <f t="shared" si="33"/>
        <v>225415.86</v>
      </c>
      <c r="AP32" s="11">
        <f t="shared" si="33"/>
        <v>542521.25</v>
      </c>
      <c r="AQ32" s="26">
        <v>75034.009999999995</v>
      </c>
      <c r="AR32" s="27">
        <v>78511.149999999994</v>
      </c>
      <c r="AS32" s="10">
        <v>82991.149999999994</v>
      </c>
      <c r="AT32" s="10">
        <v>58477.15</v>
      </c>
      <c r="AU32" s="10">
        <v>58071.15</v>
      </c>
      <c r="AV32" s="10">
        <v>37000</v>
      </c>
      <c r="AW32" s="30">
        <v>93025.09</v>
      </c>
      <c r="AX32" s="31">
        <v>334900.06</v>
      </c>
      <c r="AY32" s="32">
        <v>79641.94</v>
      </c>
      <c r="AZ32" s="33">
        <v>93885.94</v>
      </c>
      <c r="BA32" s="34">
        <v>129247.94</v>
      </c>
      <c r="BB32" s="35">
        <v>329563.01</v>
      </c>
      <c r="BC32" s="10">
        <f t="shared" si="11"/>
        <v>390084.61</v>
      </c>
      <c r="BD32" s="26">
        <v>75034.009999999995</v>
      </c>
      <c r="BE32" s="27">
        <v>78511.149999999994</v>
      </c>
      <c r="BF32" s="10">
        <v>82991.149999999994</v>
      </c>
      <c r="BG32" s="10">
        <v>58477.15</v>
      </c>
      <c r="BH32" s="10">
        <v>58071.15</v>
      </c>
      <c r="BI32" s="10">
        <v>37000</v>
      </c>
      <c r="BJ32" s="30">
        <v>93025.09</v>
      </c>
      <c r="BK32" s="31">
        <v>334900.06</v>
      </c>
      <c r="BL32" s="32">
        <v>79641.94</v>
      </c>
      <c r="BM32" s="33">
        <v>93885.94</v>
      </c>
      <c r="BN32" s="34">
        <v>129247.94</v>
      </c>
      <c r="BO32" s="35">
        <v>329563.01</v>
      </c>
      <c r="BP32" s="10">
        <f t="shared" si="12"/>
        <v>390084.61</v>
      </c>
      <c r="BQ32" s="36">
        <f t="shared" si="34"/>
        <v>7807</v>
      </c>
      <c r="BR32" s="37">
        <f t="shared" si="34"/>
        <v>17424.850000000006</v>
      </c>
      <c r="BS32" s="38">
        <f t="shared" si="34"/>
        <v>0</v>
      </c>
      <c r="BT32" s="39">
        <f t="shared" si="34"/>
        <v>28947.939999999995</v>
      </c>
      <c r="BU32" s="40">
        <f t="shared" si="34"/>
        <v>38592.85</v>
      </c>
      <c r="BV32" s="41">
        <f t="shared" si="13"/>
        <v>59664</v>
      </c>
      <c r="BW32" s="42">
        <f t="shared" si="34"/>
        <v>0</v>
      </c>
      <c r="BX32" s="48">
        <f t="shared" si="34"/>
        <v>0</v>
      </c>
      <c r="BY32" s="49">
        <f t="shared" si="34"/>
        <v>0</v>
      </c>
      <c r="BZ32" s="50">
        <f t="shared" si="34"/>
        <v>6166</v>
      </c>
      <c r="CA32" s="51">
        <f t="shared" si="34"/>
        <v>2412.1499999999942</v>
      </c>
      <c r="CB32" s="52">
        <f t="shared" si="27"/>
        <v>-104147.15000000002</v>
      </c>
      <c r="CC32" s="10">
        <f t="shared" si="27"/>
        <v>152436.64000000001</v>
      </c>
      <c r="CE32" s="17"/>
      <c r="CF32" s="17"/>
      <c r="LS32" s="12"/>
    </row>
    <row r="33" spans="2:331" x14ac:dyDescent="0.25">
      <c r="B33" s="8"/>
      <c r="C33" s="9" t="s">
        <v>35</v>
      </c>
      <c r="D33" s="26">
        <v>40036</v>
      </c>
      <c r="E33" s="27">
        <v>40036</v>
      </c>
      <c r="F33" s="28">
        <v>42198</v>
      </c>
      <c r="G33" s="29">
        <v>43111</v>
      </c>
      <c r="H33" s="135">
        <v>42002</v>
      </c>
      <c r="I33" s="10">
        <v>41992</v>
      </c>
      <c r="J33" s="30">
        <v>23700</v>
      </c>
      <c r="K33" s="31">
        <v>19700</v>
      </c>
      <c r="L33" s="32">
        <v>19200</v>
      </c>
      <c r="M33" s="33">
        <v>19700</v>
      </c>
      <c r="N33" s="34">
        <v>29163</v>
      </c>
      <c r="O33" s="35">
        <v>23534</v>
      </c>
      <c r="P33" s="10">
        <f t="shared" si="31"/>
        <v>249375</v>
      </c>
      <c r="Q33" s="26">
        <v>-18266.91</v>
      </c>
      <c r="R33" s="27">
        <v>-18764.91</v>
      </c>
      <c r="S33" s="28">
        <v>-19971.55</v>
      </c>
      <c r="T33" s="29">
        <v>4074.32</v>
      </c>
      <c r="U33" s="135">
        <v>0</v>
      </c>
      <c r="V33" s="10">
        <v>2766.95</v>
      </c>
      <c r="W33" s="30">
        <v>64473.33</v>
      </c>
      <c r="X33" s="31">
        <v>13613.97</v>
      </c>
      <c r="Y33" s="32">
        <v>26682.560000000001</v>
      </c>
      <c r="Z33" s="33">
        <v>-17095.82</v>
      </c>
      <c r="AA33" s="34">
        <v>7484.26</v>
      </c>
      <c r="AB33" s="35">
        <v>-645.83000000000004</v>
      </c>
      <c r="AC33" s="10">
        <f t="shared" si="32"/>
        <v>-50162.1</v>
      </c>
      <c r="AD33" s="36">
        <f t="shared" si="33"/>
        <v>21769.09</v>
      </c>
      <c r="AE33" s="37">
        <f t="shared" si="33"/>
        <v>21271.09</v>
      </c>
      <c r="AF33" s="38">
        <f t="shared" si="33"/>
        <v>22226.45</v>
      </c>
      <c r="AG33" s="39">
        <f t="shared" si="33"/>
        <v>47185.32</v>
      </c>
      <c r="AH33" s="40">
        <f t="shared" si="33"/>
        <v>42002</v>
      </c>
      <c r="AI33" s="41">
        <f>I33+V33</f>
        <v>44758.95</v>
      </c>
      <c r="AJ33" s="42">
        <f t="shared" si="33"/>
        <v>88173.33</v>
      </c>
      <c r="AK33" s="43">
        <f t="shared" si="33"/>
        <v>33313.97</v>
      </c>
      <c r="AL33" s="44">
        <f t="shared" si="33"/>
        <v>45882.559999999998</v>
      </c>
      <c r="AM33" s="45">
        <f t="shared" si="33"/>
        <v>2604.1800000000003</v>
      </c>
      <c r="AN33" s="46">
        <f t="shared" si="33"/>
        <v>36647.26</v>
      </c>
      <c r="AO33" s="47">
        <f t="shared" si="33"/>
        <v>22888.17</v>
      </c>
      <c r="AP33" s="11">
        <f t="shared" si="33"/>
        <v>199212.9</v>
      </c>
      <c r="AQ33" s="26">
        <v>16169.09</v>
      </c>
      <c r="AR33" s="27">
        <v>15671.09</v>
      </c>
      <c r="AS33" s="10">
        <v>20834.45</v>
      </c>
      <c r="AT33" s="10">
        <v>19041.349999999999</v>
      </c>
      <c r="AU33" s="10">
        <v>14892.03</v>
      </c>
      <c r="AV33" s="10">
        <v>16472</v>
      </c>
      <c r="AW33" s="30">
        <v>88173.33</v>
      </c>
      <c r="AX33" s="31">
        <v>33313.97</v>
      </c>
      <c r="AY33" s="32">
        <v>45882.559999999998</v>
      </c>
      <c r="AZ33" s="33">
        <v>1604.18</v>
      </c>
      <c r="BA33" s="34">
        <v>26184.26</v>
      </c>
      <c r="BB33" s="35">
        <v>34351.17</v>
      </c>
      <c r="BC33" s="10">
        <f t="shared" si="11"/>
        <v>103080.01000000001</v>
      </c>
      <c r="BD33" s="26">
        <v>16169.09</v>
      </c>
      <c r="BE33" s="27">
        <v>15671.09</v>
      </c>
      <c r="BF33" s="10">
        <v>20834.45</v>
      </c>
      <c r="BG33" s="10">
        <v>19041.349999999999</v>
      </c>
      <c r="BH33" s="10">
        <v>14892.03</v>
      </c>
      <c r="BI33" s="10">
        <v>16472</v>
      </c>
      <c r="BJ33" s="30">
        <v>88173.33</v>
      </c>
      <c r="BK33" s="31">
        <v>33313.97</v>
      </c>
      <c r="BL33" s="32">
        <v>45882.559999999998</v>
      </c>
      <c r="BM33" s="33">
        <v>1604.18</v>
      </c>
      <c r="BN33" s="34">
        <v>26184.26</v>
      </c>
      <c r="BO33" s="35">
        <v>34351.17</v>
      </c>
      <c r="BP33" s="10">
        <f t="shared" si="12"/>
        <v>103080.01000000001</v>
      </c>
      <c r="BQ33" s="36">
        <f t="shared" si="34"/>
        <v>5600</v>
      </c>
      <c r="BR33" s="37">
        <f t="shared" si="34"/>
        <v>5600</v>
      </c>
      <c r="BS33" s="38">
        <f t="shared" si="34"/>
        <v>1392</v>
      </c>
      <c r="BT33" s="39">
        <f t="shared" si="34"/>
        <v>28143.97</v>
      </c>
      <c r="BU33" s="40">
        <f t="shared" si="34"/>
        <v>27109.97</v>
      </c>
      <c r="BV33" s="41">
        <f t="shared" si="13"/>
        <v>28286.949999999997</v>
      </c>
      <c r="BW33" s="42">
        <f t="shared" si="34"/>
        <v>0</v>
      </c>
      <c r="BX33" s="48">
        <f t="shared" si="34"/>
        <v>0</v>
      </c>
      <c r="BY33" s="49">
        <f t="shared" si="34"/>
        <v>0</v>
      </c>
      <c r="BZ33" s="50">
        <f t="shared" si="34"/>
        <v>1000.0000000000002</v>
      </c>
      <c r="CA33" s="51">
        <f t="shared" si="34"/>
        <v>10463.000000000004</v>
      </c>
      <c r="CB33" s="52">
        <f t="shared" si="27"/>
        <v>-11463</v>
      </c>
      <c r="CC33" s="10">
        <f t="shared" si="27"/>
        <v>96132.889999999985</v>
      </c>
      <c r="CE33" s="17"/>
      <c r="CF33" s="17"/>
      <c r="LS33" s="12"/>
    </row>
    <row r="34" spans="2:331" x14ac:dyDescent="0.25">
      <c r="B34" s="8"/>
      <c r="C34" s="9" t="s">
        <v>36</v>
      </c>
      <c r="D34" s="26">
        <v>37750</v>
      </c>
      <c r="E34" s="27">
        <v>37750</v>
      </c>
      <c r="F34" s="28">
        <v>37750</v>
      </c>
      <c r="G34" s="29">
        <v>37750</v>
      </c>
      <c r="H34" s="135">
        <v>37750</v>
      </c>
      <c r="I34" s="10">
        <v>37750</v>
      </c>
      <c r="J34" s="30">
        <v>51050</v>
      </c>
      <c r="K34" s="31">
        <v>51050</v>
      </c>
      <c r="L34" s="32">
        <v>51050</v>
      </c>
      <c r="M34" s="33">
        <v>51050</v>
      </c>
      <c r="N34" s="34">
        <v>51550</v>
      </c>
      <c r="O34" s="35">
        <v>51287</v>
      </c>
      <c r="P34" s="10">
        <f t="shared" si="31"/>
        <v>226500</v>
      </c>
      <c r="Q34" s="26">
        <v>-28856.31</v>
      </c>
      <c r="R34" s="27">
        <v>-22273.68</v>
      </c>
      <c r="S34" s="28">
        <v>-17903.46</v>
      </c>
      <c r="T34" s="29">
        <v>-7125</v>
      </c>
      <c r="U34" s="135">
        <v>0</v>
      </c>
      <c r="V34" s="10">
        <v>8090.05</v>
      </c>
      <c r="W34" s="30">
        <v>-3049.7</v>
      </c>
      <c r="X34" s="31">
        <v>46518.7</v>
      </c>
      <c r="Y34" s="32">
        <v>-33472.080000000002</v>
      </c>
      <c r="Z34" s="33">
        <v>18828.05</v>
      </c>
      <c r="AA34" s="34">
        <v>-20742.599999999999</v>
      </c>
      <c r="AB34" s="35">
        <v>-35392.550000000003</v>
      </c>
      <c r="AC34" s="10">
        <f t="shared" si="32"/>
        <v>-68068.400000000009</v>
      </c>
      <c r="AD34" s="36">
        <f t="shared" si="33"/>
        <v>8893.6899999999987</v>
      </c>
      <c r="AE34" s="37">
        <f t="shared" si="33"/>
        <v>15476.32</v>
      </c>
      <c r="AF34" s="38">
        <f t="shared" si="33"/>
        <v>19846.54</v>
      </c>
      <c r="AG34" s="39">
        <f t="shared" si="33"/>
        <v>30625</v>
      </c>
      <c r="AH34" s="40">
        <f t="shared" si="33"/>
        <v>37750</v>
      </c>
      <c r="AI34" s="41">
        <f>I34+V34</f>
        <v>45840.05</v>
      </c>
      <c r="AJ34" s="42">
        <f t="shared" si="33"/>
        <v>48000.3</v>
      </c>
      <c r="AK34" s="43">
        <f t="shared" si="33"/>
        <v>97568.7</v>
      </c>
      <c r="AL34" s="44">
        <f t="shared" si="33"/>
        <v>17577.919999999998</v>
      </c>
      <c r="AM34" s="45">
        <f t="shared" si="33"/>
        <v>69878.05</v>
      </c>
      <c r="AN34" s="46">
        <f t="shared" si="33"/>
        <v>30807.4</v>
      </c>
      <c r="AO34" s="47">
        <f t="shared" si="33"/>
        <v>15894.449999999997</v>
      </c>
      <c r="AP34" s="11">
        <f t="shared" si="33"/>
        <v>158431.59999999998</v>
      </c>
      <c r="AQ34" s="26">
        <v>8893.69</v>
      </c>
      <c r="AR34" s="27">
        <v>15476.32</v>
      </c>
      <c r="AS34" s="10">
        <v>19846.54</v>
      </c>
      <c r="AT34" s="10">
        <v>902.58</v>
      </c>
      <c r="AU34" s="10">
        <v>1558.16</v>
      </c>
      <c r="AV34" s="10">
        <v>8279.85</v>
      </c>
      <c r="AW34" s="30">
        <v>48000.3</v>
      </c>
      <c r="AX34" s="31">
        <v>97568.7</v>
      </c>
      <c r="AY34" s="32">
        <v>17577.919999999998</v>
      </c>
      <c r="AZ34" s="33">
        <v>68878.05</v>
      </c>
      <c r="BA34" s="34">
        <v>29307.4</v>
      </c>
      <c r="BB34" s="35">
        <v>18394.45</v>
      </c>
      <c r="BC34" s="10">
        <f t="shared" si="11"/>
        <v>54957.140000000007</v>
      </c>
      <c r="BD34" s="26">
        <v>8893.69</v>
      </c>
      <c r="BE34" s="27">
        <v>15476.32</v>
      </c>
      <c r="BF34" s="10">
        <v>19846.54</v>
      </c>
      <c r="BG34" s="10">
        <v>902.58</v>
      </c>
      <c r="BH34" s="10">
        <v>1558.16</v>
      </c>
      <c r="BI34" s="10">
        <v>8279.85</v>
      </c>
      <c r="BJ34" s="30">
        <v>48000.3</v>
      </c>
      <c r="BK34" s="31">
        <v>97568.7</v>
      </c>
      <c r="BL34" s="32">
        <v>17577.919999999998</v>
      </c>
      <c r="BM34" s="33">
        <v>68878.05</v>
      </c>
      <c r="BN34" s="34">
        <v>29307.4</v>
      </c>
      <c r="BO34" s="35">
        <v>18394.45</v>
      </c>
      <c r="BP34" s="10">
        <f t="shared" si="12"/>
        <v>54957.140000000007</v>
      </c>
      <c r="BQ34" s="36">
        <f t="shared" si="34"/>
        <v>0</v>
      </c>
      <c r="BR34" s="37">
        <f t="shared" si="34"/>
        <v>0</v>
      </c>
      <c r="BS34" s="38">
        <f t="shared" si="34"/>
        <v>0</v>
      </c>
      <c r="BT34" s="39">
        <f t="shared" si="34"/>
        <v>29722.42</v>
      </c>
      <c r="BU34" s="40">
        <f t="shared" si="34"/>
        <v>36191.839999999997</v>
      </c>
      <c r="BV34" s="41">
        <f t="shared" si="13"/>
        <v>37560.200000000004</v>
      </c>
      <c r="BW34" s="42">
        <f t="shared" si="34"/>
        <v>0</v>
      </c>
      <c r="BX34" s="48">
        <f t="shared" si="34"/>
        <v>0</v>
      </c>
      <c r="BY34" s="49">
        <f t="shared" si="34"/>
        <v>0</v>
      </c>
      <c r="BZ34" s="50">
        <f t="shared" si="34"/>
        <v>1000</v>
      </c>
      <c r="CA34" s="51">
        <f t="shared" si="34"/>
        <v>1500</v>
      </c>
      <c r="CB34" s="52">
        <f t="shared" si="27"/>
        <v>-2500.0000000000036</v>
      </c>
      <c r="CC34" s="10">
        <f t="shared" si="27"/>
        <v>103474.45999999996</v>
      </c>
      <c r="CE34" s="17"/>
      <c r="CF34" s="17"/>
      <c r="LS34" s="12"/>
    </row>
    <row r="35" spans="2:331" x14ac:dyDescent="0.25">
      <c r="B35" s="8"/>
      <c r="C35" s="9" t="s">
        <v>37</v>
      </c>
      <c r="D35" s="26">
        <v>14550</v>
      </c>
      <c r="E35" s="27">
        <v>14550</v>
      </c>
      <c r="F35" s="28">
        <v>14550</v>
      </c>
      <c r="G35" s="29">
        <v>14550</v>
      </c>
      <c r="H35" s="135">
        <v>14550</v>
      </c>
      <c r="I35" s="10">
        <v>14550</v>
      </c>
      <c r="J35" s="30">
        <v>31200</v>
      </c>
      <c r="K35" s="31">
        <v>22700</v>
      </c>
      <c r="L35" s="32">
        <v>30700</v>
      </c>
      <c r="M35" s="33">
        <v>22700</v>
      </c>
      <c r="N35" s="34">
        <v>31442</v>
      </c>
      <c r="O35" s="35">
        <v>23200</v>
      </c>
      <c r="P35" s="10">
        <f t="shared" si="31"/>
        <v>87300</v>
      </c>
      <c r="Q35" s="26">
        <v>11523.07</v>
      </c>
      <c r="R35" s="27">
        <v>-8940</v>
      </c>
      <c r="S35" s="28">
        <v>46975.07</v>
      </c>
      <c r="T35" s="29">
        <v>24100.53</v>
      </c>
      <c r="U35" s="135">
        <v>0</v>
      </c>
      <c r="V35" s="10">
        <v>0</v>
      </c>
      <c r="W35" s="30">
        <v>-22638.080000000002</v>
      </c>
      <c r="X35" s="31">
        <v>6701.53</v>
      </c>
      <c r="Y35" s="32">
        <v>-20959.61</v>
      </c>
      <c r="Z35" s="33">
        <v>-14438.94</v>
      </c>
      <c r="AA35" s="34">
        <v>-14970.02</v>
      </c>
      <c r="AB35" s="35">
        <v>-10477.94</v>
      </c>
      <c r="AC35" s="10">
        <f t="shared" si="32"/>
        <v>73658.67</v>
      </c>
      <c r="AD35" s="36">
        <f t="shared" si="33"/>
        <v>26073.07</v>
      </c>
      <c r="AE35" s="37">
        <f t="shared" si="33"/>
        <v>5610</v>
      </c>
      <c r="AF35" s="38">
        <f t="shared" si="33"/>
        <v>61525.07</v>
      </c>
      <c r="AG35" s="39">
        <f t="shared" si="33"/>
        <v>38650.53</v>
      </c>
      <c r="AH35" s="40">
        <f t="shared" si="33"/>
        <v>14550</v>
      </c>
      <c r="AI35" s="41">
        <f>I35+V35</f>
        <v>14550</v>
      </c>
      <c r="AJ35" s="42">
        <f t="shared" si="33"/>
        <v>8561.9199999999983</v>
      </c>
      <c r="AK35" s="43">
        <f t="shared" si="33"/>
        <v>29401.53</v>
      </c>
      <c r="AL35" s="44">
        <f t="shared" si="33"/>
        <v>9740.39</v>
      </c>
      <c r="AM35" s="45">
        <f t="shared" si="33"/>
        <v>8261.06</v>
      </c>
      <c r="AN35" s="46">
        <f t="shared" si="33"/>
        <v>16471.98</v>
      </c>
      <c r="AO35" s="47">
        <f t="shared" si="33"/>
        <v>12722.06</v>
      </c>
      <c r="AP35" s="11">
        <f t="shared" si="33"/>
        <v>160958.66999999998</v>
      </c>
      <c r="AQ35" s="26">
        <v>26073.07</v>
      </c>
      <c r="AR35" s="27">
        <v>5610</v>
      </c>
      <c r="AS35" s="10">
        <v>61525.07</v>
      </c>
      <c r="AT35" s="10">
        <v>35400.53</v>
      </c>
      <c r="AU35" s="10">
        <v>14120.5</v>
      </c>
      <c r="AV35" s="10">
        <v>4587.3100000000004</v>
      </c>
      <c r="AW35" s="30">
        <v>8561.92</v>
      </c>
      <c r="AX35" s="31">
        <v>29401.53</v>
      </c>
      <c r="AY35" s="32">
        <v>9740.39</v>
      </c>
      <c r="AZ35" s="33">
        <v>8261.06</v>
      </c>
      <c r="BA35" s="34">
        <v>13993.98</v>
      </c>
      <c r="BB35" s="35">
        <v>15200.06</v>
      </c>
      <c r="BC35" s="10">
        <f t="shared" si="11"/>
        <v>147316.47999999998</v>
      </c>
      <c r="BD35" s="26">
        <v>26073.07</v>
      </c>
      <c r="BE35" s="27">
        <v>5610</v>
      </c>
      <c r="BF35" s="10">
        <v>61525.07</v>
      </c>
      <c r="BG35" s="10">
        <v>35400.53</v>
      </c>
      <c r="BH35" s="10">
        <v>14120.5</v>
      </c>
      <c r="BI35" s="10">
        <v>4587.3100000000004</v>
      </c>
      <c r="BJ35" s="30">
        <v>8561.92</v>
      </c>
      <c r="BK35" s="31">
        <v>29401.53</v>
      </c>
      <c r="BL35" s="32">
        <v>9740.39</v>
      </c>
      <c r="BM35" s="33">
        <v>8261.06</v>
      </c>
      <c r="BN35" s="34">
        <v>13993.98</v>
      </c>
      <c r="BO35" s="35">
        <v>15200.06</v>
      </c>
      <c r="BP35" s="10">
        <f t="shared" si="12"/>
        <v>147316.47999999998</v>
      </c>
      <c r="BQ35" s="36">
        <f t="shared" si="34"/>
        <v>0</v>
      </c>
      <c r="BR35" s="37">
        <f t="shared" si="34"/>
        <v>0</v>
      </c>
      <c r="BS35" s="38">
        <f t="shared" si="34"/>
        <v>0</v>
      </c>
      <c r="BT35" s="39">
        <f t="shared" si="34"/>
        <v>3250</v>
      </c>
      <c r="BU35" s="40">
        <f t="shared" si="34"/>
        <v>429.5</v>
      </c>
      <c r="BV35" s="41">
        <f t="shared" si="13"/>
        <v>9962.6899999999987</v>
      </c>
      <c r="BW35" s="42">
        <f t="shared" si="34"/>
        <v>0</v>
      </c>
      <c r="BX35" s="48">
        <f t="shared" si="34"/>
        <v>0</v>
      </c>
      <c r="BY35" s="49">
        <f t="shared" si="34"/>
        <v>0</v>
      </c>
      <c r="BZ35" s="50">
        <f t="shared" si="34"/>
        <v>0</v>
      </c>
      <c r="CA35" s="51">
        <f t="shared" si="34"/>
        <v>2478</v>
      </c>
      <c r="CB35" s="52">
        <f t="shared" si="27"/>
        <v>-2478</v>
      </c>
      <c r="CC35" s="10">
        <f t="shared" si="27"/>
        <v>13642.190000000002</v>
      </c>
      <c r="CE35" s="17"/>
      <c r="CF35" s="17"/>
      <c r="LS35" s="12"/>
    </row>
    <row r="36" spans="2:331" x14ac:dyDescent="0.25">
      <c r="B36" s="8"/>
      <c r="C36" s="9" t="s">
        <v>38</v>
      </c>
      <c r="D36" s="26">
        <v>0</v>
      </c>
      <c r="E36" s="27">
        <v>0</v>
      </c>
      <c r="F36" s="28">
        <v>0</v>
      </c>
      <c r="G36" s="29">
        <v>0</v>
      </c>
      <c r="H36" s="135">
        <v>0</v>
      </c>
      <c r="I36" s="10">
        <v>0</v>
      </c>
      <c r="J36" s="30">
        <v>0</v>
      </c>
      <c r="K36" s="31">
        <v>0</v>
      </c>
      <c r="L36" s="32">
        <v>0</v>
      </c>
      <c r="M36" s="33">
        <v>0</v>
      </c>
      <c r="N36" s="34">
        <v>0</v>
      </c>
      <c r="O36" s="35">
        <v>0</v>
      </c>
      <c r="P36" s="10">
        <f t="shared" si="31"/>
        <v>0</v>
      </c>
      <c r="Q36" s="26">
        <v>0</v>
      </c>
      <c r="R36" s="27">
        <v>0</v>
      </c>
      <c r="S36" s="28">
        <v>0</v>
      </c>
      <c r="T36" s="29">
        <v>0</v>
      </c>
      <c r="U36" s="135">
        <v>0</v>
      </c>
      <c r="V36" s="10">
        <v>0</v>
      </c>
      <c r="W36" s="30">
        <v>0</v>
      </c>
      <c r="X36" s="31">
        <v>0</v>
      </c>
      <c r="Y36" s="32">
        <v>0</v>
      </c>
      <c r="Z36" s="33">
        <v>0</v>
      </c>
      <c r="AA36" s="34">
        <v>0</v>
      </c>
      <c r="AB36" s="35">
        <v>0</v>
      </c>
      <c r="AC36" s="10">
        <f t="shared" si="32"/>
        <v>0</v>
      </c>
      <c r="AD36" s="36">
        <f t="shared" si="33"/>
        <v>0</v>
      </c>
      <c r="AE36" s="37">
        <f t="shared" si="33"/>
        <v>0</v>
      </c>
      <c r="AF36" s="38">
        <f t="shared" si="33"/>
        <v>0</v>
      </c>
      <c r="AG36" s="39">
        <f t="shared" si="33"/>
        <v>0</v>
      </c>
      <c r="AH36" s="40">
        <f t="shared" si="33"/>
        <v>0</v>
      </c>
      <c r="AI36" s="41">
        <f>I36+V36</f>
        <v>0</v>
      </c>
      <c r="AJ36" s="42">
        <f t="shared" si="33"/>
        <v>0</v>
      </c>
      <c r="AK36" s="43">
        <f t="shared" si="33"/>
        <v>0</v>
      </c>
      <c r="AL36" s="44">
        <f t="shared" si="33"/>
        <v>0</v>
      </c>
      <c r="AM36" s="45">
        <f t="shared" si="33"/>
        <v>0</v>
      </c>
      <c r="AN36" s="46">
        <f t="shared" si="33"/>
        <v>0</v>
      </c>
      <c r="AO36" s="47">
        <f t="shared" si="33"/>
        <v>0</v>
      </c>
      <c r="AP36" s="11">
        <f t="shared" si="33"/>
        <v>0</v>
      </c>
      <c r="AQ36" s="26">
        <v>0</v>
      </c>
      <c r="AR36" s="27">
        <v>0</v>
      </c>
      <c r="AS36" s="10">
        <v>0</v>
      </c>
      <c r="AT36" s="10">
        <v>0</v>
      </c>
      <c r="AU36" s="10">
        <v>0</v>
      </c>
      <c r="AV36" s="10">
        <v>0</v>
      </c>
      <c r="AW36" s="30">
        <v>0</v>
      </c>
      <c r="AX36" s="31">
        <v>0</v>
      </c>
      <c r="AY36" s="32">
        <v>0</v>
      </c>
      <c r="AZ36" s="33">
        <v>0</v>
      </c>
      <c r="BA36" s="34">
        <v>0</v>
      </c>
      <c r="BB36" s="35">
        <v>0</v>
      </c>
      <c r="BC36" s="10">
        <f t="shared" si="11"/>
        <v>0</v>
      </c>
      <c r="BD36" s="26">
        <v>0</v>
      </c>
      <c r="BE36" s="27">
        <v>0</v>
      </c>
      <c r="BF36" s="10">
        <v>0</v>
      </c>
      <c r="BG36" s="10">
        <v>0</v>
      </c>
      <c r="BH36" s="10">
        <v>0</v>
      </c>
      <c r="BI36" s="10">
        <v>0</v>
      </c>
      <c r="BJ36" s="30">
        <v>0</v>
      </c>
      <c r="BK36" s="31">
        <v>0</v>
      </c>
      <c r="BL36" s="32">
        <v>0</v>
      </c>
      <c r="BM36" s="33">
        <v>0</v>
      </c>
      <c r="BN36" s="34">
        <v>0</v>
      </c>
      <c r="BO36" s="35">
        <v>0</v>
      </c>
      <c r="BP36" s="10">
        <f t="shared" si="12"/>
        <v>0</v>
      </c>
      <c r="BQ36" s="36">
        <f t="shared" si="34"/>
        <v>0</v>
      </c>
      <c r="BR36" s="37">
        <f t="shared" si="34"/>
        <v>0</v>
      </c>
      <c r="BS36" s="38">
        <f t="shared" si="34"/>
        <v>0</v>
      </c>
      <c r="BT36" s="39">
        <f t="shared" si="34"/>
        <v>0</v>
      </c>
      <c r="BU36" s="40">
        <f t="shared" si="34"/>
        <v>0</v>
      </c>
      <c r="BV36" s="41">
        <f t="shared" si="13"/>
        <v>0</v>
      </c>
      <c r="BW36" s="42">
        <f t="shared" si="34"/>
        <v>0</v>
      </c>
      <c r="BX36" s="48">
        <f t="shared" si="34"/>
        <v>0</v>
      </c>
      <c r="BY36" s="49">
        <f t="shared" si="34"/>
        <v>0</v>
      </c>
      <c r="BZ36" s="50">
        <f t="shared" si="34"/>
        <v>0</v>
      </c>
      <c r="CA36" s="51">
        <f t="shared" si="34"/>
        <v>0</v>
      </c>
      <c r="CB36" s="52">
        <f t="shared" si="27"/>
        <v>0</v>
      </c>
      <c r="CC36" s="10">
        <f t="shared" si="27"/>
        <v>0</v>
      </c>
      <c r="CE36" s="17"/>
      <c r="CF36" s="17"/>
      <c r="LR36" s="17"/>
      <c r="LS36" s="12"/>
    </row>
    <row r="37" spans="2:331" x14ac:dyDescent="0.25">
      <c r="B37" s="8"/>
      <c r="C37" s="9" t="s">
        <v>39</v>
      </c>
      <c r="D37" s="26">
        <v>35500</v>
      </c>
      <c r="E37" s="27">
        <v>35500</v>
      </c>
      <c r="F37" s="28">
        <v>57500</v>
      </c>
      <c r="G37" s="29">
        <v>35500</v>
      </c>
      <c r="H37" s="135">
        <v>35500</v>
      </c>
      <c r="I37" s="10">
        <v>35500</v>
      </c>
      <c r="J37" s="30">
        <v>7527</v>
      </c>
      <c r="K37" s="31">
        <v>6269</v>
      </c>
      <c r="L37" s="32">
        <v>7277</v>
      </c>
      <c r="M37" s="33">
        <v>6777</v>
      </c>
      <c r="N37" s="34">
        <v>7027</v>
      </c>
      <c r="O37" s="35">
        <v>8897</v>
      </c>
      <c r="P37" s="10">
        <f t="shared" si="31"/>
        <v>235000</v>
      </c>
      <c r="Q37" s="26">
        <v>0</v>
      </c>
      <c r="R37" s="27">
        <v>-3586.14</v>
      </c>
      <c r="S37" s="28">
        <v>-8938.06</v>
      </c>
      <c r="T37" s="29">
        <v>25620.55</v>
      </c>
      <c r="U37" s="135">
        <v>2819.73</v>
      </c>
      <c r="V37" s="10">
        <v>10185.33</v>
      </c>
      <c r="W37" s="30">
        <v>-2591.4499999999998</v>
      </c>
      <c r="X37" s="31">
        <v>-2718.03</v>
      </c>
      <c r="Y37" s="32">
        <v>43714.94</v>
      </c>
      <c r="Z37" s="33">
        <v>14965.53</v>
      </c>
      <c r="AA37" s="34">
        <v>10754.13</v>
      </c>
      <c r="AB37" s="35">
        <v>-7375.69</v>
      </c>
      <c r="AC37" s="10">
        <f t="shared" si="32"/>
        <v>26101.41</v>
      </c>
      <c r="AD37" s="36">
        <f t="shared" si="33"/>
        <v>35500</v>
      </c>
      <c r="AE37" s="37">
        <f t="shared" si="33"/>
        <v>31913.86</v>
      </c>
      <c r="AF37" s="38">
        <f t="shared" si="33"/>
        <v>48561.94</v>
      </c>
      <c r="AG37" s="39">
        <f t="shared" si="33"/>
        <v>61120.55</v>
      </c>
      <c r="AH37" s="40">
        <f t="shared" si="33"/>
        <v>38319.730000000003</v>
      </c>
      <c r="AI37" s="41">
        <f>I37+V37</f>
        <v>45685.33</v>
      </c>
      <c r="AJ37" s="42">
        <f t="shared" si="33"/>
        <v>4935.55</v>
      </c>
      <c r="AK37" s="43">
        <f t="shared" si="33"/>
        <v>3550.97</v>
      </c>
      <c r="AL37" s="44">
        <f t="shared" si="33"/>
        <v>50991.94</v>
      </c>
      <c r="AM37" s="45">
        <f t="shared" si="33"/>
        <v>21742.53</v>
      </c>
      <c r="AN37" s="46">
        <f t="shared" si="33"/>
        <v>17781.129999999997</v>
      </c>
      <c r="AO37" s="47">
        <f t="shared" si="33"/>
        <v>1521.3100000000004</v>
      </c>
      <c r="AP37" s="11">
        <f t="shared" si="33"/>
        <v>261101.41</v>
      </c>
      <c r="AQ37" s="26">
        <v>4016</v>
      </c>
      <c r="AR37" s="27">
        <v>31913.86</v>
      </c>
      <c r="AS37" s="10">
        <v>5895.09</v>
      </c>
      <c r="AT37" s="10">
        <v>27185.63</v>
      </c>
      <c r="AU37" s="10">
        <v>2819.73</v>
      </c>
      <c r="AV37" s="10">
        <v>23715.33</v>
      </c>
      <c r="AW37" s="30">
        <v>4399.22</v>
      </c>
      <c r="AX37" s="31">
        <v>3550.97</v>
      </c>
      <c r="AY37" s="32">
        <v>44631.21</v>
      </c>
      <c r="AZ37" s="33">
        <v>14965.53</v>
      </c>
      <c r="BA37" s="34">
        <v>10754.13</v>
      </c>
      <c r="BB37" s="35">
        <v>22222.37</v>
      </c>
      <c r="BC37" s="10">
        <f t="shared" si="11"/>
        <v>95545.64</v>
      </c>
      <c r="BD37" s="26">
        <v>4016</v>
      </c>
      <c r="BE37" s="27">
        <v>31913.86</v>
      </c>
      <c r="BF37" s="10">
        <v>5895.09</v>
      </c>
      <c r="BG37" s="10">
        <v>27185.63</v>
      </c>
      <c r="BH37" s="10">
        <v>2819.73</v>
      </c>
      <c r="BI37" s="10">
        <v>23715.33</v>
      </c>
      <c r="BJ37" s="30">
        <v>4399.22</v>
      </c>
      <c r="BK37" s="31">
        <v>3550.97</v>
      </c>
      <c r="BL37" s="32">
        <v>44631.21</v>
      </c>
      <c r="BM37" s="33">
        <v>14965.53</v>
      </c>
      <c r="BN37" s="34">
        <v>10754.13</v>
      </c>
      <c r="BO37" s="35">
        <v>22222.37</v>
      </c>
      <c r="BP37" s="10">
        <f t="shared" si="12"/>
        <v>95545.64</v>
      </c>
      <c r="BQ37" s="36">
        <f t="shared" si="34"/>
        <v>31484</v>
      </c>
      <c r="BR37" s="37">
        <f t="shared" si="34"/>
        <v>0</v>
      </c>
      <c r="BS37" s="38">
        <f t="shared" si="34"/>
        <v>42666.850000000006</v>
      </c>
      <c r="BT37" s="39">
        <f t="shared" si="34"/>
        <v>33934.92</v>
      </c>
      <c r="BU37" s="40">
        <f t="shared" si="34"/>
        <v>35500</v>
      </c>
      <c r="BV37" s="41">
        <f t="shared" si="13"/>
        <v>21970</v>
      </c>
      <c r="BW37" s="42">
        <f t="shared" si="34"/>
        <v>536.32999999999993</v>
      </c>
      <c r="BX37" s="48">
        <f t="shared" si="34"/>
        <v>0</v>
      </c>
      <c r="BY37" s="49">
        <f t="shared" si="34"/>
        <v>6360.7300000000032</v>
      </c>
      <c r="BZ37" s="50">
        <f t="shared" si="34"/>
        <v>6776.9999999999982</v>
      </c>
      <c r="CA37" s="51">
        <f t="shared" si="34"/>
        <v>7026.9999999999982</v>
      </c>
      <c r="CB37" s="52">
        <f t="shared" si="34"/>
        <v>-20701.059999999998</v>
      </c>
      <c r="CC37" s="10">
        <f t="shared" si="34"/>
        <v>165555.77000000002</v>
      </c>
      <c r="CE37" s="17"/>
      <c r="CF37" s="17"/>
      <c r="LS37" s="12"/>
    </row>
    <row r="38" spans="2:331" x14ac:dyDescent="0.25">
      <c r="B38" s="8"/>
      <c r="C38" s="9" t="s">
        <v>40</v>
      </c>
      <c r="D38" s="26">
        <v>26460</v>
      </c>
      <c r="E38" s="27">
        <v>26460</v>
      </c>
      <c r="F38" s="28">
        <v>26460</v>
      </c>
      <c r="G38" s="29">
        <v>26460</v>
      </c>
      <c r="H38" s="135">
        <v>26460</v>
      </c>
      <c r="I38" s="10">
        <v>26460</v>
      </c>
      <c r="J38" s="30">
        <v>45436</v>
      </c>
      <c r="K38" s="31">
        <v>46436</v>
      </c>
      <c r="L38" s="32">
        <v>45436</v>
      </c>
      <c r="M38" s="33">
        <v>46436</v>
      </c>
      <c r="N38" s="34">
        <v>45436</v>
      </c>
      <c r="O38" s="35">
        <v>46950</v>
      </c>
      <c r="P38" s="10">
        <f t="shared" si="31"/>
        <v>158760</v>
      </c>
      <c r="Q38" s="26">
        <v>0</v>
      </c>
      <c r="R38" s="27">
        <v>-25803.96</v>
      </c>
      <c r="S38" s="28">
        <v>30000</v>
      </c>
      <c r="T38" s="29">
        <v>4448.28</v>
      </c>
      <c r="U38" s="135">
        <v>0</v>
      </c>
      <c r="V38" s="10">
        <v>0</v>
      </c>
      <c r="W38" s="30">
        <v>192607.17</v>
      </c>
      <c r="X38" s="31">
        <v>374451.07</v>
      </c>
      <c r="Y38" s="32">
        <v>-29700</v>
      </c>
      <c r="Z38" s="33">
        <v>-44370.86</v>
      </c>
      <c r="AA38" s="34">
        <v>3288.95</v>
      </c>
      <c r="AB38" s="35">
        <v>25166.25</v>
      </c>
      <c r="AC38" s="10">
        <f t="shared" si="32"/>
        <v>8644.32</v>
      </c>
      <c r="AD38" s="36">
        <f t="shared" si="33"/>
        <v>26460</v>
      </c>
      <c r="AE38" s="37">
        <f t="shared" si="33"/>
        <v>656.04000000000087</v>
      </c>
      <c r="AF38" s="38">
        <f t="shared" si="33"/>
        <v>56460</v>
      </c>
      <c r="AG38" s="39">
        <f t="shared" si="33"/>
        <v>30908.28</v>
      </c>
      <c r="AH38" s="40">
        <f t="shared" si="33"/>
        <v>26460</v>
      </c>
      <c r="AI38" s="41">
        <f>I38+V38</f>
        <v>26460</v>
      </c>
      <c r="AJ38" s="42">
        <f t="shared" si="33"/>
        <v>238043.17</v>
      </c>
      <c r="AK38" s="43">
        <f t="shared" si="33"/>
        <v>420887.07</v>
      </c>
      <c r="AL38" s="44">
        <f t="shared" si="33"/>
        <v>15736</v>
      </c>
      <c r="AM38" s="45">
        <f t="shared" si="33"/>
        <v>2065.1399999999994</v>
      </c>
      <c r="AN38" s="46">
        <f t="shared" si="33"/>
        <v>48724.95</v>
      </c>
      <c r="AO38" s="47">
        <f t="shared" si="33"/>
        <v>72116.25</v>
      </c>
      <c r="AP38" s="11">
        <f t="shared" si="33"/>
        <v>167404.32</v>
      </c>
      <c r="AQ38" s="26">
        <v>1108.69</v>
      </c>
      <c r="AR38" s="27">
        <v>656.04</v>
      </c>
      <c r="AS38" s="10">
        <v>30000</v>
      </c>
      <c r="AT38" s="10">
        <v>4448.28</v>
      </c>
      <c r="AU38" s="10">
        <v>0</v>
      </c>
      <c r="AV38" s="10">
        <v>0</v>
      </c>
      <c r="AW38" s="30">
        <v>225472.17</v>
      </c>
      <c r="AX38" s="31">
        <v>420887.07</v>
      </c>
      <c r="AY38" s="32">
        <v>0</v>
      </c>
      <c r="AZ38" s="33">
        <v>-14670.86</v>
      </c>
      <c r="BA38" s="34">
        <v>48724.95</v>
      </c>
      <c r="BB38" s="35">
        <v>117159.25</v>
      </c>
      <c r="BC38" s="10">
        <f t="shared" si="11"/>
        <v>36213.01</v>
      </c>
      <c r="BD38" s="26">
        <v>1108.69</v>
      </c>
      <c r="BE38" s="27">
        <v>656.04</v>
      </c>
      <c r="BF38" s="10">
        <v>30000</v>
      </c>
      <c r="BG38" s="10">
        <v>4448.28</v>
      </c>
      <c r="BH38" s="10">
        <v>0</v>
      </c>
      <c r="BI38" s="10">
        <v>0</v>
      </c>
      <c r="BJ38" s="30">
        <v>225472.17</v>
      </c>
      <c r="BK38" s="31">
        <v>420887.07</v>
      </c>
      <c r="BL38" s="32">
        <v>0</v>
      </c>
      <c r="BM38" s="33">
        <v>-14670.86</v>
      </c>
      <c r="BN38" s="34">
        <v>48724.95</v>
      </c>
      <c r="BO38" s="35">
        <v>117159.25</v>
      </c>
      <c r="BP38" s="10">
        <f t="shared" si="12"/>
        <v>36213.01</v>
      </c>
      <c r="BQ38" s="36">
        <f t="shared" si="34"/>
        <v>25351.31</v>
      </c>
      <c r="BR38" s="37">
        <f t="shared" si="34"/>
        <v>9.0949470177292824E-13</v>
      </c>
      <c r="BS38" s="38">
        <f t="shared" si="34"/>
        <v>26460</v>
      </c>
      <c r="BT38" s="39">
        <f t="shared" si="34"/>
        <v>26460</v>
      </c>
      <c r="BU38" s="40">
        <f t="shared" si="34"/>
        <v>26460</v>
      </c>
      <c r="BV38" s="41">
        <f t="shared" si="13"/>
        <v>26460</v>
      </c>
      <c r="BW38" s="42">
        <f t="shared" si="34"/>
        <v>12571</v>
      </c>
      <c r="BX38" s="48">
        <f t="shared" si="34"/>
        <v>0</v>
      </c>
      <c r="BY38" s="49">
        <f t="shared" si="34"/>
        <v>15736</v>
      </c>
      <c r="BZ38" s="50">
        <f t="shared" si="34"/>
        <v>16736</v>
      </c>
      <c r="CA38" s="51">
        <f t="shared" si="34"/>
        <v>0</v>
      </c>
      <c r="CB38" s="52">
        <f t="shared" si="34"/>
        <v>-45043</v>
      </c>
      <c r="CC38" s="10">
        <f t="shared" si="34"/>
        <v>131191.31</v>
      </c>
      <c r="CE38" s="17"/>
      <c r="CF38" s="17"/>
      <c r="LR38" s="17"/>
      <c r="LS38" s="12"/>
    </row>
    <row r="39" spans="2:331" x14ac:dyDescent="0.25">
      <c r="B39" s="8"/>
      <c r="C39" s="9" t="s">
        <v>41</v>
      </c>
      <c r="D39" s="26">
        <v>25620</v>
      </c>
      <c r="E39" s="27">
        <v>27765</v>
      </c>
      <c r="F39" s="28">
        <v>26444</v>
      </c>
      <c r="G39" s="29">
        <v>28557</v>
      </c>
      <c r="H39" s="135">
        <v>25831</v>
      </c>
      <c r="I39" s="10">
        <v>25425</v>
      </c>
      <c r="J39" s="30">
        <v>27625</v>
      </c>
      <c r="K39" s="31">
        <v>27625</v>
      </c>
      <c r="L39" s="32">
        <v>27625</v>
      </c>
      <c r="M39" s="33">
        <v>27625</v>
      </c>
      <c r="N39" s="34">
        <v>27625</v>
      </c>
      <c r="O39" s="35">
        <v>27625</v>
      </c>
      <c r="P39" s="10">
        <f t="shared" si="31"/>
        <v>159642</v>
      </c>
      <c r="Q39" s="26">
        <v>18922.07</v>
      </c>
      <c r="R39" s="27">
        <v>4617.8</v>
      </c>
      <c r="S39" s="28">
        <v>3642.25</v>
      </c>
      <c r="T39" s="29">
        <v>-11917.47</v>
      </c>
      <c r="U39" s="135">
        <v>-4060</v>
      </c>
      <c r="V39" s="10">
        <v>18490</v>
      </c>
      <c r="W39" s="30">
        <v>8121</v>
      </c>
      <c r="X39" s="31">
        <v>12977</v>
      </c>
      <c r="Y39" s="32">
        <v>7398</v>
      </c>
      <c r="Z39" s="33">
        <v>6650</v>
      </c>
      <c r="AA39" s="34">
        <v>12899</v>
      </c>
      <c r="AB39" s="35">
        <v>-13172</v>
      </c>
      <c r="AC39" s="10">
        <f t="shared" si="32"/>
        <v>29694.65</v>
      </c>
      <c r="AD39" s="36">
        <f>D39+Q39</f>
        <v>44542.07</v>
      </c>
      <c r="AE39" s="37">
        <f t="shared" si="33"/>
        <v>32382.799999999999</v>
      </c>
      <c r="AF39" s="38">
        <f t="shared" si="33"/>
        <v>30086.25</v>
      </c>
      <c r="AG39" s="39">
        <f t="shared" si="33"/>
        <v>16639.53</v>
      </c>
      <c r="AH39" s="40">
        <f t="shared" si="33"/>
        <v>21771</v>
      </c>
      <c r="AI39" s="41">
        <f>I39+V39</f>
        <v>43915</v>
      </c>
      <c r="AJ39" s="42">
        <f t="shared" si="33"/>
        <v>35746</v>
      </c>
      <c r="AK39" s="43">
        <f t="shared" si="33"/>
        <v>40602</v>
      </c>
      <c r="AL39" s="44">
        <f t="shared" si="33"/>
        <v>35023</v>
      </c>
      <c r="AM39" s="45">
        <f t="shared" si="33"/>
        <v>34275</v>
      </c>
      <c r="AN39" s="46">
        <f t="shared" si="33"/>
        <v>40524</v>
      </c>
      <c r="AO39" s="47">
        <f t="shared" si="33"/>
        <v>14453</v>
      </c>
      <c r="AP39" s="11">
        <f t="shared" si="33"/>
        <v>189336.65</v>
      </c>
      <c r="AQ39" s="26">
        <v>29988.03</v>
      </c>
      <c r="AR39" s="27">
        <v>15716.75</v>
      </c>
      <c r="AS39" s="10">
        <v>13426.29</v>
      </c>
      <c r="AT39" s="10">
        <v>15374.53</v>
      </c>
      <c r="AU39" s="10">
        <v>13758.8</v>
      </c>
      <c r="AV39" s="10">
        <v>34009.39</v>
      </c>
      <c r="AW39" s="30">
        <v>21278.2</v>
      </c>
      <c r="AX39" s="31">
        <v>29358</v>
      </c>
      <c r="AY39" s="32">
        <v>20013</v>
      </c>
      <c r="AZ39" s="33">
        <v>19567</v>
      </c>
      <c r="BA39" s="34">
        <v>26922</v>
      </c>
      <c r="BB39" s="35">
        <v>63599</v>
      </c>
      <c r="BC39" s="10">
        <f t="shared" si="11"/>
        <v>122273.79000000001</v>
      </c>
      <c r="BD39" s="26">
        <v>29988.03</v>
      </c>
      <c r="BE39" s="27">
        <v>15716.75</v>
      </c>
      <c r="BF39" s="10">
        <v>13426.29</v>
      </c>
      <c r="BG39" s="10">
        <v>15374.53</v>
      </c>
      <c r="BH39" s="10">
        <v>13758.8</v>
      </c>
      <c r="BI39" s="10">
        <v>34009.39</v>
      </c>
      <c r="BJ39" s="30">
        <v>21278.2</v>
      </c>
      <c r="BK39" s="31">
        <v>29358</v>
      </c>
      <c r="BL39" s="32">
        <v>20013</v>
      </c>
      <c r="BM39" s="33">
        <v>19567</v>
      </c>
      <c r="BN39" s="34">
        <v>26922</v>
      </c>
      <c r="BO39" s="35">
        <v>63599</v>
      </c>
      <c r="BP39" s="10">
        <f t="shared" si="12"/>
        <v>122273.79000000001</v>
      </c>
      <c r="BQ39" s="36">
        <f t="shared" si="34"/>
        <v>14554.04</v>
      </c>
      <c r="BR39" s="37">
        <f t="shared" si="34"/>
        <v>16666.05</v>
      </c>
      <c r="BS39" s="38">
        <f t="shared" si="34"/>
        <v>16659.96</v>
      </c>
      <c r="BT39" s="39">
        <f t="shared" si="34"/>
        <v>1264.9999999999982</v>
      </c>
      <c r="BU39" s="40">
        <f t="shared" si="34"/>
        <v>8012.2000000000007</v>
      </c>
      <c r="BV39" s="41">
        <f t="shared" si="13"/>
        <v>9905.61</v>
      </c>
      <c r="BW39" s="42">
        <f t="shared" si="34"/>
        <v>14467.8</v>
      </c>
      <c r="BX39" s="48">
        <f t="shared" si="34"/>
        <v>11244</v>
      </c>
      <c r="BY39" s="49">
        <f t="shared" si="34"/>
        <v>15010</v>
      </c>
      <c r="BZ39" s="50">
        <f t="shared" si="34"/>
        <v>14708</v>
      </c>
      <c r="CA39" s="51">
        <f t="shared" si="34"/>
        <v>13602</v>
      </c>
      <c r="CB39" s="52">
        <f t="shared" si="34"/>
        <v>-49146</v>
      </c>
      <c r="CC39" s="10">
        <f t="shared" si="34"/>
        <v>67062.859999999986</v>
      </c>
      <c r="CE39" s="17"/>
      <c r="CF39" s="17"/>
      <c r="LS39" s="12"/>
    </row>
    <row r="40" spans="2:331" s="6" customFormat="1" x14ac:dyDescent="0.25">
      <c r="B40" s="111" t="s">
        <v>42</v>
      </c>
      <c r="C40" s="112"/>
      <c r="D40" s="5">
        <f>SUM(D41:D49)</f>
        <v>26573</v>
      </c>
      <c r="E40" s="5">
        <f>SUM(E41:E49)</f>
        <v>49415</v>
      </c>
      <c r="F40" s="5">
        <f>SUM(F41:F49)</f>
        <v>37336</v>
      </c>
      <c r="G40" s="5">
        <f>SUM(G41:G49)</f>
        <v>61884</v>
      </c>
      <c r="H40" s="5">
        <f>SUM(H41:H49)</f>
        <v>56360</v>
      </c>
      <c r="I40" s="5">
        <f>SUM(I41:I49)</f>
        <v>76312</v>
      </c>
      <c r="J40" s="5">
        <f t="shared" ref="I40:T40" si="35">SUM(J41:J49)</f>
        <v>67554</v>
      </c>
      <c r="K40" s="5">
        <f t="shared" si="35"/>
        <v>67554</v>
      </c>
      <c r="L40" s="5">
        <f t="shared" si="35"/>
        <v>67553</v>
      </c>
      <c r="M40" s="5">
        <f t="shared" si="35"/>
        <v>67553</v>
      </c>
      <c r="N40" s="5">
        <f t="shared" si="35"/>
        <v>67053</v>
      </c>
      <c r="O40" s="5">
        <f t="shared" si="35"/>
        <v>68464</v>
      </c>
      <c r="P40" s="5">
        <f>SUM(P41:P49)</f>
        <v>307880</v>
      </c>
      <c r="Q40" s="5">
        <f t="shared" si="35"/>
        <v>0</v>
      </c>
      <c r="R40" s="5">
        <f t="shared" si="35"/>
        <v>0</v>
      </c>
      <c r="S40" s="5">
        <f t="shared" si="35"/>
        <v>0</v>
      </c>
      <c r="T40" s="5">
        <f t="shared" si="35"/>
        <v>0</v>
      </c>
      <c r="U40" s="5">
        <f>SUM(U41:U49)</f>
        <v>0</v>
      </c>
      <c r="V40" s="5">
        <f>SUM(V41:V49)</f>
        <v>0</v>
      </c>
      <c r="W40" s="5">
        <f t="shared" ref="V40:Y40" si="36">SUM(W41:W49)</f>
        <v>0</v>
      </c>
      <c r="X40" s="5">
        <f t="shared" si="36"/>
        <v>0</v>
      </c>
      <c r="Y40" s="5">
        <f t="shared" si="36"/>
        <v>0</v>
      </c>
      <c r="Z40" s="5">
        <f>SUM(Z41:Z49)</f>
        <v>0</v>
      </c>
      <c r="AA40" s="5">
        <f>SUM(AA41:AA49)</f>
        <v>0</v>
      </c>
      <c r="AB40" s="5">
        <f>SUM(AB41:AB49)</f>
        <v>0</v>
      </c>
      <c r="AC40" s="5">
        <f>SUM(AC41:AC49)</f>
        <v>0</v>
      </c>
      <c r="AD40" s="24">
        <f>SUM(AD41:AD49)</f>
        <v>26573</v>
      </c>
      <c r="AE40" s="24">
        <f t="shared" ref="AE40:AF40" si="37">SUM(AE41:AE49)</f>
        <v>49415</v>
      </c>
      <c r="AF40" s="24">
        <f t="shared" si="37"/>
        <v>37336</v>
      </c>
      <c r="AG40" s="24">
        <f>SUM(AG41:AG49)</f>
        <v>61884</v>
      </c>
      <c r="AH40" s="24">
        <f t="shared" ref="AH40:BC40" si="38">SUM(AH41:AH49)</f>
        <v>56360</v>
      </c>
      <c r="AI40" s="24">
        <f t="shared" si="38"/>
        <v>76312</v>
      </c>
      <c r="AJ40" s="24">
        <f t="shared" si="38"/>
        <v>145500</v>
      </c>
      <c r="AK40" s="5">
        <f t="shared" si="38"/>
        <v>194467</v>
      </c>
      <c r="AL40" s="5">
        <f t="shared" si="38"/>
        <v>272412</v>
      </c>
      <c r="AM40" s="5">
        <f t="shared" si="38"/>
        <v>399325</v>
      </c>
      <c r="AN40" s="5">
        <f t="shared" si="38"/>
        <v>603684</v>
      </c>
      <c r="AO40" s="5">
        <f t="shared" si="38"/>
        <v>936867</v>
      </c>
      <c r="AP40" s="5">
        <f t="shared" si="38"/>
        <v>307880</v>
      </c>
      <c r="AQ40" s="5">
        <f t="shared" si="38"/>
        <v>0</v>
      </c>
      <c r="AR40" s="5">
        <f t="shared" si="38"/>
        <v>0</v>
      </c>
      <c r="AS40" s="5">
        <f t="shared" si="38"/>
        <v>0</v>
      </c>
      <c r="AT40" s="5">
        <f t="shared" si="38"/>
        <v>0</v>
      </c>
      <c r="AU40" s="5">
        <f t="shared" si="38"/>
        <v>0</v>
      </c>
      <c r="AV40" s="5">
        <f>SUM(AV41:AV49)</f>
        <v>0</v>
      </c>
      <c r="AW40" s="5">
        <f t="shared" si="38"/>
        <v>0</v>
      </c>
      <c r="AX40" s="5">
        <f t="shared" si="38"/>
        <v>0</v>
      </c>
      <c r="AY40" s="5">
        <f t="shared" si="38"/>
        <v>0</v>
      </c>
      <c r="AZ40" s="5">
        <f t="shared" si="38"/>
        <v>0</v>
      </c>
      <c r="BA40" s="5">
        <f t="shared" si="38"/>
        <v>0</v>
      </c>
      <c r="BB40" s="5">
        <f t="shared" si="38"/>
        <v>811055</v>
      </c>
      <c r="BC40" s="5">
        <f t="shared" si="38"/>
        <v>0</v>
      </c>
      <c r="BD40" s="5">
        <f>SUM(BD41:BD49)</f>
        <v>0</v>
      </c>
      <c r="BE40" s="5">
        <f>SUM(BE41:BE49)</f>
        <v>0</v>
      </c>
      <c r="BF40" s="5">
        <f>SUM(BF41:BF49)</f>
        <v>0</v>
      </c>
      <c r="BG40" s="5">
        <f>SUM(BG41:BG49)</f>
        <v>0</v>
      </c>
      <c r="BH40" s="5">
        <f>SUM(BH41:BH49)</f>
        <v>0</v>
      </c>
      <c r="BI40" s="5">
        <f>SUM(BI41:BI49)</f>
        <v>0</v>
      </c>
      <c r="BJ40" s="5">
        <f t="shared" ref="BI40:BK40" si="39">SUM(BJ41:BJ49)</f>
        <v>0</v>
      </c>
      <c r="BK40" s="5">
        <f t="shared" si="39"/>
        <v>0</v>
      </c>
      <c r="BL40" s="5">
        <f>SUM(BL41:BL49)</f>
        <v>0</v>
      </c>
      <c r="BM40" s="5">
        <f>SUM(BM41:BM49)</f>
        <v>0</v>
      </c>
      <c r="BN40" s="5">
        <f>SUM(BN41:BN49)</f>
        <v>0</v>
      </c>
      <c r="BO40" s="5">
        <f>SUM(BO41:BO49)</f>
        <v>0</v>
      </c>
      <c r="BP40" s="5">
        <f>SUM(BP41:BP49)</f>
        <v>0</v>
      </c>
      <c r="BQ40" s="24">
        <f t="shared" ref="BQ40:CC40" si="40">SUM(BQ41:BQ49)</f>
        <v>26573</v>
      </c>
      <c r="BR40" s="24">
        <f t="shared" si="40"/>
        <v>49415</v>
      </c>
      <c r="BS40" s="24">
        <f t="shared" si="40"/>
        <v>37336</v>
      </c>
      <c r="BT40" s="24">
        <f>SUM(BT41:BT49)</f>
        <v>61884</v>
      </c>
      <c r="BU40" s="24">
        <f t="shared" ref="BU40:CA40" si="41">SUM(BU41:BU49)</f>
        <v>56360</v>
      </c>
      <c r="BV40" s="24">
        <f t="shared" si="41"/>
        <v>76312</v>
      </c>
      <c r="BW40" s="24">
        <f t="shared" si="41"/>
        <v>68918</v>
      </c>
      <c r="BX40" s="24">
        <f t="shared" si="41"/>
        <v>47566</v>
      </c>
      <c r="BY40" s="24">
        <f t="shared" si="41"/>
        <v>115156</v>
      </c>
      <c r="BZ40" s="24">
        <f t="shared" si="41"/>
        <v>88905</v>
      </c>
      <c r="CA40" s="24">
        <f t="shared" si="41"/>
        <v>-538</v>
      </c>
      <c r="CB40" s="5">
        <f>SUM(CB41:CB49)</f>
        <v>-716340</v>
      </c>
      <c r="CC40" s="5">
        <f t="shared" si="40"/>
        <v>307880</v>
      </c>
      <c r="CE40" s="54"/>
      <c r="CF40" s="54"/>
      <c r="LS40" s="7"/>
    </row>
    <row r="41" spans="2:331" x14ac:dyDescent="0.25">
      <c r="B41" s="8"/>
      <c r="C41" s="9" t="s">
        <v>43</v>
      </c>
      <c r="D41" s="26"/>
      <c r="E41" s="27"/>
      <c r="F41" s="28"/>
      <c r="G41" s="29"/>
      <c r="H41" s="135"/>
      <c r="I41" s="10"/>
      <c r="J41" s="30"/>
      <c r="K41" s="31"/>
      <c r="L41" s="32"/>
      <c r="M41" s="33"/>
      <c r="N41" s="34"/>
      <c r="O41" s="35"/>
      <c r="P41" s="10">
        <f t="shared" ref="P41:P44" si="42">SUM(D41:I41)</f>
        <v>0</v>
      </c>
      <c r="Q41" s="26">
        <v>0</v>
      </c>
      <c r="R41" s="27">
        <v>0</v>
      </c>
      <c r="S41" s="28">
        <v>0</v>
      </c>
      <c r="T41" s="29">
        <v>0</v>
      </c>
      <c r="U41" s="135">
        <v>0</v>
      </c>
      <c r="V41" s="10">
        <v>0</v>
      </c>
      <c r="W41" s="30">
        <v>0</v>
      </c>
      <c r="X41" s="31">
        <v>0</v>
      </c>
      <c r="Y41" s="32">
        <v>0</v>
      </c>
      <c r="Z41" s="33">
        <v>0</v>
      </c>
      <c r="AA41" s="34">
        <v>0</v>
      </c>
      <c r="AB41" s="35">
        <v>0</v>
      </c>
      <c r="AC41" s="10">
        <f t="shared" ref="AC41:AC49" si="43">SUM(Q41:V41)</f>
        <v>0</v>
      </c>
      <c r="AD41" s="36"/>
      <c r="AE41" s="37">
        <f t="shared" ref="AE41:AF43" si="44">E41+R41</f>
        <v>0</v>
      </c>
      <c r="AF41" s="38">
        <f t="shared" si="44"/>
        <v>0</v>
      </c>
      <c r="AG41" s="39">
        <f t="shared" ref="AG41:AG49" si="45">AE41+AF41</f>
        <v>0</v>
      </c>
      <c r="AH41" s="40">
        <f t="shared" si="33"/>
        <v>0</v>
      </c>
      <c r="AI41" s="41">
        <f t="shared" ref="AI41:AO49" si="46">AG41+AH41</f>
        <v>0</v>
      </c>
      <c r="AJ41" s="42">
        <f t="shared" si="46"/>
        <v>0</v>
      </c>
      <c r="AK41" s="43">
        <f t="shared" si="46"/>
        <v>0</v>
      </c>
      <c r="AL41" s="44">
        <f t="shared" si="46"/>
        <v>0</v>
      </c>
      <c r="AM41" s="45">
        <f t="shared" si="46"/>
        <v>0</v>
      </c>
      <c r="AN41" s="46">
        <f t="shared" si="46"/>
        <v>0</v>
      </c>
      <c r="AO41" s="47">
        <f t="shared" si="46"/>
        <v>0</v>
      </c>
      <c r="AP41" s="11">
        <f t="shared" ref="AP41:AP49" si="47">P41+AC41</f>
        <v>0</v>
      </c>
      <c r="AQ41" s="26"/>
      <c r="AR41" s="27"/>
      <c r="AS41" s="10"/>
      <c r="AT41" s="10"/>
      <c r="AU41" s="10"/>
      <c r="AV41" s="10"/>
      <c r="AW41" s="30"/>
      <c r="AX41" s="31"/>
      <c r="AY41" s="32"/>
      <c r="AZ41" s="33"/>
      <c r="BA41" s="34"/>
      <c r="BB41" s="35"/>
      <c r="BC41" s="10">
        <f t="shared" si="11"/>
        <v>0</v>
      </c>
      <c r="BD41" s="26"/>
      <c r="BE41" s="27"/>
      <c r="BF41" s="10"/>
      <c r="BG41" s="10"/>
      <c r="BH41" s="10"/>
      <c r="BI41" s="10"/>
      <c r="BJ41" s="30"/>
      <c r="BK41" s="31"/>
      <c r="BL41" s="32"/>
      <c r="BM41" s="33"/>
      <c r="BN41" s="34"/>
      <c r="BO41" s="35"/>
      <c r="BP41" s="10">
        <f t="shared" si="12"/>
        <v>0</v>
      </c>
      <c r="BQ41" s="36">
        <f t="shared" ref="BQ41:CA49" si="48">AD41-AQ41</f>
        <v>0</v>
      </c>
      <c r="BR41" s="37">
        <f t="shared" si="48"/>
        <v>0</v>
      </c>
      <c r="BS41" s="38">
        <f t="shared" si="48"/>
        <v>0</v>
      </c>
      <c r="BT41" s="39">
        <f>AG41-AT41</f>
        <v>0</v>
      </c>
      <c r="BU41" s="40">
        <f t="shared" si="34"/>
        <v>0</v>
      </c>
      <c r="BV41" s="41">
        <f t="shared" si="13"/>
        <v>0</v>
      </c>
      <c r="BW41" s="42">
        <f t="shared" si="48"/>
        <v>0</v>
      </c>
      <c r="BX41" s="48">
        <f t="shared" si="48"/>
        <v>0</v>
      </c>
      <c r="BY41" s="49">
        <f t="shared" si="48"/>
        <v>0</v>
      </c>
      <c r="BZ41" s="50">
        <f t="shared" si="48"/>
        <v>0</v>
      </c>
      <c r="CA41" s="51">
        <f t="shared" si="48"/>
        <v>0</v>
      </c>
      <c r="CB41" s="52">
        <f t="shared" si="34"/>
        <v>0</v>
      </c>
      <c r="CC41" s="10">
        <f t="shared" si="34"/>
        <v>0</v>
      </c>
      <c r="LS41" s="12"/>
    </row>
    <row r="42" spans="2:331" x14ac:dyDescent="0.25">
      <c r="B42" s="8"/>
      <c r="C42" s="9" t="s">
        <v>44</v>
      </c>
      <c r="D42" s="26"/>
      <c r="E42" s="27"/>
      <c r="F42" s="28"/>
      <c r="G42" s="29"/>
      <c r="H42" s="135"/>
      <c r="I42" s="10"/>
      <c r="J42" s="30"/>
      <c r="K42" s="31"/>
      <c r="L42" s="32"/>
      <c r="M42" s="33"/>
      <c r="N42" s="34"/>
      <c r="O42" s="35"/>
      <c r="P42" s="10">
        <f t="shared" si="42"/>
        <v>0</v>
      </c>
      <c r="Q42" s="26">
        <v>0</v>
      </c>
      <c r="R42" s="27">
        <v>0</v>
      </c>
      <c r="S42" s="28">
        <v>0</v>
      </c>
      <c r="T42" s="29">
        <v>0</v>
      </c>
      <c r="U42" s="135">
        <v>0</v>
      </c>
      <c r="V42" s="10">
        <v>0</v>
      </c>
      <c r="W42" s="30">
        <v>0</v>
      </c>
      <c r="X42" s="31">
        <v>0</v>
      </c>
      <c r="Y42" s="32">
        <v>0</v>
      </c>
      <c r="Z42" s="33">
        <v>0</v>
      </c>
      <c r="AA42" s="34">
        <v>0</v>
      </c>
      <c r="AB42" s="35">
        <v>0</v>
      </c>
      <c r="AC42" s="10">
        <f t="shared" si="43"/>
        <v>0</v>
      </c>
      <c r="AD42" s="36"/>
      <c r="AE42" s="37">
        <f t="shared" si="44"/>
        <v>0</v>
      </c>
      <c r="AF42" s="38">
        <f t="shared" si="44"/>
        <v>0</v>
      </c>
      <c r="AG42" s="39">
        <f t="shared" si="45"/>
        <v>0</v>
      </c>
      <c r="AH42" s="40">
        <f t="shared" si="33"/>
        <v>0</v>
      </c>
      <c r="AI42" s="41">
        <f t="shared" si="46"/>
        <v>0</v>
      </c>
      <c r="AJ42" s="42">
        <f t="shared" si="46"/>
        <v>0</v>
      </c>
      <c r="AK42" s="43">
        <f t="shared" si="46"/>
        <v>0</v>
      </c>
      <c r="AL42" s="44">
        <f t="shared" si="46"/>
        <v>0</v>
      </c>
      <c r="AM42" s="45">
        <f t="shared" si="46"/>
        <v>0</v>
      </c>
      <c r="AN42" s="46">
        <f t="shared" si="46"/>
        <v>0</v>
      </c>
      <c r="AO42" s="47">
        <f t="shared" si="46"/>
        <v>0</v>
      </c>
      <c r="AP42" s="11">
        <f t="shared" si="47"/>
        <v>0</v>
      </c>
      <c r="AQ42" s="26"/>
      <c r="AR42" s="27"/>
      <c r="AS42" s="10"/>
      <c r="AT42" s="10"/>
      <c r="AU42" s="10"/>
      <c r="AV42" s="10"/>
      <c r="AW42" s="30"/>
      <c r="AX42" s="31"/>
      <c r="AY42" s="32"/>
      <c r="AZ42" s="33"/>
      <c r="BA42" s="34"/>
      <c r="BB42" s="35"/>
      <c r="BC42" s="10">
        <f t="shared" si="11"/>
        <v>0</v>
      </c>
      <c r="BD42" s="26"/>
      <c r="BE42" s="27"/>
      <c r="BF42" s="10"/>
      <c r="BG42" s="10"/>
      <c r="BH42" s="10"/>
      <c r="BI42" s="10"/>
      <c r="BJ42" s="30"/>
      <c r="BK42" s="31"/>
      <c r="BL42" s="32"/>
      <c r="BM42" s="33"/>
      <c r="BN42" s="34"/>
      <c r="BO42" s="35"/>
      <c r="BP42" s="10">
        <f t="shared" si="12"/>
        <v>0</v>
      </c>
      <c r="BQ42" s="36">
        <f t="shared" si="48"/>
        <v>0</v>
      </c>
      <c r="BR42" s="37">
        <f t="shared" si="48"/>
        <v>0</v>
      </c>
      <c r="BS42" s="38">
        <f t="shared" si="48"/>
        <v>0</v>
      </c>
      <c r="BT42" s="39">
        <f>AG42-AT42</f>
        <v>0</v>
      </c>
      <c r="BU42" s="40">
        <f t="shared" si="34"/>
        <v>0</v>
      </c>
      <c r="BV42" s="41">
        <f t="shared" si="13"/>
        <v>0</v>
      </c>
      <c r="BW42" s="42">
        <f t="shared" si="48"/>
        <v>0</v>
      </c>
      <c r="BX42" s="48">
        <f t="shared" si="48"/>
        <v>0</v>
      </c>
      <c r="BY42" s="49">
        <f t="shared" si="48"/>
        <v>0</v>
      </c>
      <c r="BZ42" s="50">
        <f t="shared" si="48"/>
        <v>0</v>
      </c>
      <c r="CA42" s="51">
        <f t="shared" si="48"/>
        <v>0</v>
      </c>
      <c r="CB42" s="52">
        <f t="shared" si="34"/>
        <v>0</v>
      </c>
      <c r="CC42" s="10">
        <f t="shared" si="34"/>
        <v>0</v>
      </c>
      <c r="LS42" s="12"/>
    </row>
    <row r="43" spans="2:331" s="6" customFormat="1" x14ac:dyDescent="0.25">
      <c r="B43" s="8"/>
      <c r="C43" s="9" t="s">
        <v>45</v>
      </c>
      <c r="D43" s="10">
        <v>20011</v>
      </c>
      <c r="E43" s="10">
        <v>22151</v>
      </c>
      <c r="F43" s="28">
        <v>28116</v>
      </c>
      <c r="G43" s="29">
        <v>31541</v>
      </c>
      <c r="H43" s="135">
        <v>27381</v>
      </c>
      <c r="I43" s="10">
        <v>27345</v>
      </c>
      <c r="J43" s="10">
        <v>67554</v>
      </c>
      <c r="K43" s="10">
        <v>67554</v>
      </c>
      <c r="L43" s="10">
        <v>67553</v>
      </c>
      <c r="M43" s="10">
        <v>67553</v>
      </c>
      <c r="N43" s="10">
        <v>67053</v>
      </c>
      <c r="O43" s="10">
        <v>68464</v>
      </c>
      <c r="P43" s="10">
        <f>SUM(D43:I43)</f>
        <v>156545</v>
      </c>
      <c r="Q43" s="10">
        <v>0</v>
      </c>
      <c r="R43" s="10">
        <v>0</v>
      </c>
      <c r="S43" s="28">
        <v>0</v>
      </c>
      <c r="T43" s="29">
        <v>0</v>
      </c>
      <c r="U43" s="135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f t="shared" si="43"/>
        <v>0</v>
      </c>
      <c r="AD43" s="55">
        <f>D43+Q43</f>
        <v>20011</v>
      </c>
      <c r="AE43" s="55">
        <f t="shared" si="44"/>
        <v>22151</v>
      </c>
      <c r="AF43" s="55">
        <f>F43+S43</f>
        <v>28116</v>
      </c>
      <c r="AG43" s="55">
        <f>G43+T43</f>
        <v>31541</v>
      </c>
      <c r="AH43" s="40">
        <f t="shared" si="33"/>
        <v>27381</v>
      </c>
      <c r="AI43" s="55">
        <f>I43+V43</f>
        <v>27345</v>
      </c>
      <c r="AJ43" s="55">
        <f t="shared" si="33"/>
        <v>67554</v>
      </c>
      <c r="AK43" s="11">
        <f t="shared" si="33"/>
        <v>67554</v>
      </c>
      <c r="AL43" s="11">
        <f t="shared" si="33"/>
        <v>67553</v>
      </c>
      <c r="AM43" s="11">
        <f t="shared" si="33"/>
        <v>67553</v>
      </c>
      <c r="AN43" s="11">
        <f t="shared" si="33"/>
        <v>67053</v>
      </c>
      <c r="AO43" s="11">
        <f t="shared" si="33"/>
        <v>68464</v>
      </c>
      <c r="AP43" s="11">
        <f t="shared" si="47"/>
        <v>156545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811055</v>
      </c>
      <c r="BC43" s="10">
        <f t="shared" si="11"/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  <c r="BI43" s="10">
        <v>0</v>
      </c>
      <c r="BJ43" s="10">
        <v>0</v>
      </c>
      <c r="BK43" s="10">
        <v>0</v>
      </c>
      <c r="BL43" s="10">
        <v>0</v>
      </c>
      <c r="BM43" s="10">
        <v>0</v>
      </c>
      <c r="BN43" s="10">
        <v>0</v>
      </c>
      <c r="BO43" s="10">
        <v>0</v>
      </c>
      <c r="BP43" s="10">
        <f t="shared" si="12"/>
        <v>0</v>
      </c>
      <c r="BQ43" s="55">
        <f t="shared" si="48"/>
        <v>20011</v>
      </c>
      <c r="BR43" s="55">
        <f t="shared" si="48"/>
        <v>22151</v>
      </c>
      <c r="BS43" s="55">
        <f t="shared" si="48"/>
        <v>28116</v>
      </c>
      <c r="BT43" s="55">
        <f>AG43-AT43</f>
        <v>31541</v>
      </c>
      <c r="BU43" s="40">
        <f t="shared" si="34"/>
        <v>27381</v>
      </c>
      <c r="BV43" s="41">
        <f t="shared" si="13"/>
        <v>27345</v>
      </c>
      <c r="BW43" s="55">
        <f t="shared" si="48"/>
        <v>67554</v>
      </c>
      <c r="BX43" s="55">
        <f t="shared" si="48"/>
        <v>67554</v>
      </c>
      <c r="BY43" s="55">
        <f t="shared" si="48"/>
        <v>67553</v>
      </c>
      <c r="BZ43" s="55">
        <f t="shared" si="48"/>
        <v>67553</v>
      </c>
      <c r="CA43" s="55">
        <f t="shared" si="48"/>
        <v>67053</v>
      </c>
      <c r="CB43" s="55">
        <f>AO43-BB43</f>
        <v>-742591</v>
      </c>
      <c r="CC43" s="10">
        <f t="shared" si="34"/>
        <v>156545</v>
      </c>
    </row>
    <row r="44" spans="2:331" s="6" customFormat="1" x14ac:dyDescent="0.25">
      <c r="B44" s="8"/>
      <c r="C44" s="9" t="s">
        <v>46</v>
      </c>
      <c r="D44" s="10">
        <v>6562</v>
      </c>
      <c r="E44" s="10">
        <v>27264</v>
      </c>
      <c r="F44" s="28">
        <v>9220</v>
      </c>
      <c r="G44" s="29">
        <v>30343</v>
      </c>
      <c r="H44" s="135">
        <v>28979</v>
      </c>
      <c r="I44" s="10">
        <v>48967</v>
      </c>
      <c r="J44" s="10"/>
      <c r="K44" s="10"/>
      <c r="L44" s="10"/>
      <c r="M44" s="10"/>
      <c r="N44" s="10"/>
      <c r="O44" s="10"/>
      <c r="P44" s="10">
        <f>SUM(D44:I44)</f>
        <v>151335</v>
      </c>
      <c r="Q44" s="10">
        <v>0</v>
      </c>
      <c r="R44" s="10">
        <v>0</v>
      </c>
      <c r="S44" s="28">
        <v>0</v>
      </c>
      <c r="T44" s="29">
        <v>0</v>
      </c>
      <c r="U44" s="135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f t="shared" si="43"/>
        <v>0</v>
      </c>
      <c r="AD44" s="55">
        <f>D44+Q44</f>
        <v>6562</v>
      </c>
      <c r="AE44" s="55">
        <f>E44+R44</f>
        <v>27264</v>
      </c>
      <c r="AF44" s="55">
        <f>F44+S44</f>
        <v>9220</v>
      </c>
      <c r="AG44" s="55">
        <f>G44+T44</f>
        <v>30343</v>
      </c>
      <c r="AH44" s="40">
        <f t="shared" si="33"/>
        <v>28979</v>
      </c>
      <c r="AI44" s="55">
        <f>I44+V44</f>
        <v>48967</v>
      </c>
      <c r="AJ44" s="55">
        <f t="shared" ref="AI44:AJ49" si="49">AH44+AI44</f>
        <v>77946</v>
      </c>
      <c r="AK44" s="11">
        <f t="shared" si="46"/>
        <v>126913</v>
      </c>
      <c r="AL44" s="11">
        <f t="shared" si="46"/>
        <v>204859</v>
      </c>
      <c r="AM44" s="11">
        <f t="shared" si="46"/>
        <v>331772</v>
      </c>
      <c r="AN44" s="11">
        <f t="shared" si="46"/>
        <v>536631</v>
      </c>
      <c r="AO44" s="11">
        <f t="shared" si="46"/>
        <v>868403</v>
      </c>
      <c r="AP44" s="11">
        <f>P44+AC44</f>
        <v>151335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/>
      <c r="AX44" s="10"/>
      <c r="AY44" s="10"/>
      <c r="AZ44" s="10"/>
      <c r="BA44" s="10"/>
      <c r="BB44" s="10"/>
      <c r="BC44" s="10">
        <f t="shared" si="11"/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  <c r="BI44" s="10">
        <v>0</v>
      </c>
      <c r="BJ44" s="10"/>
      <c r="BK44" s="10"/>
      <c r="BL44" s="10"/>
      <c r="BM44" s="10"/>
      <c r="BN44" s="10"/>
      <c r="BO44" s="10"/>
      <c r="BP44" s="10">
        <f t="shared" si="12"/>
        <v>0</v>
      </c>
      <c r="BQ44" s="55">
        <f t="shared" si="48"/>
        <v>6562</v>
      </c>
      <c r="BR44" s="55">
        <f t="shared" si="48"/>
        <v>27264</v>
      </c>
      <c r="BS44" s="55">
        <f t="shared" si="48"/>
        <v>9220</v>
      </c>
      <c r="BT44" s="55">
        <f>AG44-AT44</f>
        <v>30343</v>
      </c>
      <c r="BU44" s="40">
        <f t="shared" si="34"/>
        <v>28979</v>
      </c>
      <c r="BV44" s="41">
        <f t="shared" si="13"/>
        <v>48967</v>
      </c>
      <c r="BW44" s="55">
        <f t="shared" ref="BT44:CB49" si="50">BT44-BU44</f>
        <v>1364</v>
      </c>
      <c r="BX44" s="55">
        <f t="shared" si="50"/>
        <v>-19988</v>
      </c>
      <c r="BY44" s="55">
        <f t="shared" si="50"/>
        <v>47603</v>
      </c>
      <c r="BZ44" s="55">
        <f t="shared" si="50"/>
        <v>21352</v>
      </c>
      <c r="CA44" s="55">
        <f t="shared" si="50"/>
        <v>-67591</v>
      </c>
      <c r="CB44" s="11">
        <f t="shared" si="50"/>
        <v>26251</v>
      </c>
      <c r="CC44" s="10">
        <f t="shared" si="34"/>
        <v>151335</v>
      </c>
      <c r="CE44" s="54"/>
      <c r="CF44" s="54"/>
    </row>
    <row r="45" spans="2:331" s="6" customFormat="1" x14ac:dyDescent="0.25">
      <c r="B45" s="8"/>
      <c r="C45" s="9" t="s">
        <v>47</v>
      </c>
      <c r="D45" s="26"/>
      <c r="E45" s="27"/>
      <c r="F45" s="28"/>
      <c r="G45" s="29"/>
      <c r="H45" s="135"/>
      <c r="I45" s="10"/>
      <c r="J45" s="10"/>
      <c r="K45" s="10"/>
      <c r="L45" s="10"/>
      <c r="M45" s="10"/>
      <c r="N45" s="10"/>
      <c r="O45" s="10"/>
      <c r="P45" s="10">
        <f t="shared" ref="P14:P59" si="51">SUM(D45:H45)</f>
        <v>0</v>
      </c>
      <c r="Q45" s="26">
        <v>0</v>
      </c>
      <c r="R45" s="27">
        <v>0</v>
      </c>
      <c r="S45" s="28">
        <v>0</v>
      </c>
      <c r="T45" s="29">
        <v>0</v>
      </c>
      <c r="U45" s="135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f t="shared" si="43"/>
        <v>0</v>
      </c>
      <c r="AD45" s="55"/>
      <c r="AE45" s="55"/>
      <c r="AF45" s="55"/>
      <c r="AG45" s="55">
        <f t="shared" si="45"/>
        <v>0</v>
      </c>
      <c r="AH45" s="40">
        <f t="shared" si="33"/>
        <v>0</v>
      </c>
      <c r="AI45" s="55">
        <f t="shared" si="49"/>
        <v>0</v>
      </c>
      <c r="AJ45" s="55">
        <f t="shared" si="49"/>
        <v>0</v>
      </c>
      <c r="AK45" s="11">
        <f t="shared" si="46"/>
        <v>0</v>
      </c>
      <c r="AL45" s="11">
        <f t="shared" si="46"/>
        <v>0</v>
      </c>
      <c r="AM45" s="11">
        <f t="shared" si="46"/>
        <v>0</v>
      </c>
      <c r="AN45" s="11">
        <f t="shared" si="46"/>
        <v>0</v>
      </c>
      <c r="AO45" s="11">
        <f t="shared" si="46"/>
        <v>0</v>
      </c>
      <c r="AP45" s="11">
        <f t="shared" si="47"/>
        <v>0</v>
      </c>
      <c r="AQ45" s="26"/>
      <c r="AR45" s="27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>
        <f t="shared" si="11"/>
        <v>0</v>
      </c>
      <c r="BD45" s="26"/>
      <c r="BE45" s="27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>
        <f t="shared" si="12"/>
        <v>0</v>
      </c>
      <c r="BQ45" s="55">
        <f t="shared" si="48"/>
        <v>0</v>
      </c>
      <c r="BR45" s="55"/>
      <c r="BS45" s="55"/>
      <c r="BT45" s="55">
        <f t="shared" si="50"/>
        <v>0</v>
      </c>
      <c r="BU45" s="40">
        <f t="shared" si="34"/>
        <v>0</v>
      </c>
      <c r="BV45" s="41">
        <f t="shared" si="13"/>
        <v>0</v>
      </c>
      <c r="BW45" s="55">
        <f t="shared" si="50"/>
        <v>0</v>
      </c>
      <c r="BX45" s="55">
        <f t="shared" si="50"/>
        <v>0</v>
      </c>
      <c r="BY45" s="55">
        <f t="shared" si="50"/>
        <v>0</v>
      </c>
      <c r="BZ45" s="55">
        <f t="shared" si="50"/>
        <v>0</v>
      </c>
      <c r="CA45" s="55">
        <f t="shared" si="50"/>
        <v>0</v>
      </c>
      <c r="CB45" s="11">
        <f t="shared" si="50"/>
        <v>0</v>
      </c>
      <c r="CC45" s="10">
        <f t="shared" si="34"/>
        <v>0</v>
      </c>
    </row>
    <row r="46" spans="2:331" s="6" customFormat="1" x14ac:dyDescent="0.25">
      <c r="B46" s="8"/>
      <c r="C46" s="9" t="s">
        <v>48</v>
      </c>
      <c r="D46" s="26"/>
      <c r="E46" s="27"/>
      <c r="F46" s="28"/>
      <c r="G46" s="29"/>
      <c r="H46" s="135"/>
      <c r="I46" s="10"/>
      <c r="J46" s="10"/>
      <c r="K46" s="10"/>
      <c r="L46" s="10"/>
      <c r="M46" s="10"/>
      <c r="N46" s="10"/>
      <c r="O46" s="10"/>
      <c r="P46" s="10">
        <f t="shared" si="51"/>
        <v>0</v>
      </c>
      <c r="Q46" s="26">
        <v>0</v>
      </c>
      <c r="R46" s="27">
        <v>0</v>
      </c>
      <c r="S46" s="28">
        <v>0</v>
      </c>
      <c r="T46" s="29">
        <v>0</v>
      </c>
      <c r="U46" s="135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f t="shared" si="43"/>
        <v>0</v>
      </c>
      <c r="AD46" s="55"/>
      <c r="AE46" s="55"/>
      <c r="AF46" s="55"/>
      <c r="AG46" s="55">
        <f t="shared" si="45"/>
        <v>0</v>
      </c>
      <c r="AH46" s="40">
        <f t="shared" si="33"/>
        <v>0</v>
      </c>
      <c r="AI46" s="55">
        <f t="shared" si="49"/>
        <v>0</v>
      </c>
      <c r="AJ46" s="55">
        <f t="shared" si="49"/>
        <v>0</v>
      </c>
      <c r="AK46" s="11">
        <f t="shared" si="46"/>
        <v>0</v>
      </c>
      <c r="AL46" s="11">
        <f t="shared" si="46"/>
        <v>0</v>
      </c>
      <c r="AM46" s="11">
        <f t="shared" si="46"/>
        <v>0</v>
      </c>
      <c r="AN46" s="11">
        <f t="shared" si="46"/>
        <v>0</v>
      </c>
      <c r="AO46" s="11">
        <f t="shared" si="46"/>
        <v>0</v>
      </c>
      <c r="AP46" s="11">
        <f t="shared" si="47"/>
        <v>0</v>
      </c>
      <c r="AQ46" s="26"/>
      <c r="AR46" s="27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>
        <f t="shared" si="11"/>
        <v>0</v>
      </c>
      <c r="BD46" s="26"/>
      <c r="BE46" s="27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>
        <f t="shared" si="12"/>
        <v>0</v>
      </c>
      <c r="BQ46" s="55">
        <f t="shared" si="48"/>
        <v>0</v>
      </c>
      <c r="BR46" s="55"/>
      <c r="BS46" s="55"/>
      <c r="BT46" s="55">
        <f t="shared" si="50"/>
        <v>0</v>
      </c>
      <c r="BU46" s="40">
        <f t="shared" si="34"/>
        <v>0</v>
      </c>
      <c r="BV46" s="41">
        <f t="shared" si="13"/>
        <v>0</v>
      </c>
      <c r="BW46" s="55">
        <f t="shared" si="50"/>
        <v>0</v>
      </c>
      <c r="BX46" s="55">
        <f t="shared" si="50"/>
        <v>0</v>
      </c>
      <c r="BY46" s="55">
        <f t="shared" si="50"/>
        <v>0</v>
      </c>
      <c r="BZ46" s="55">
        <f t="shared" si="50"/>
        <v>0</v>
      </c>
      <c r="CA46" s="55">
        <f t="shared" si="50"/>
        <v>0</v>
      </c>
      <c r="CB46" s="11">
        <f t="shared" si="50"/>
        <v>0</v>
      </c>
      <c r="CC46" s="10">
        <f t="shared" si="34"/>
        <v>0</v>
      </c>
    </row>
    <row r="47" spans="2:331" s="6" customFormat="1" x14ac:dyDescent="0.25">
      <c r="B47" s="8"/>
      <c r="C47" s="9" t="s">
        <v>49</v>
      </c>
      <c r="D47" s="26"/>
      <c r="E47" s="27"/>
      <c r="F47" s="28"/>
      <c r="G47" s="29"/>
      <c r="H47" s="135"/>
      <c r="I47" s="10"/>
      <c r="J47" s="10"/>
      <c r="K47" s="10"/>
      <c r="L47" s="10"/>
      <c r="M47" s="10"/>
      <c r="N47" s="10"/>
      <c r="O47" s="10"/>
      <c r="P47" s="10">
        <f t="shared" si="51"/>
        <v>0</v>
      </c>
      <c r="Q47" s="26">
        <v>0</v>
      </c>
      <c r="R47" s="27">
        <v>0</v>
      </c>
      <c r="S47" s="28">
        <v>0</v>
      </c>
      <c r="T47" s="29">
        <v>0</v>
      </c>
      <c r="U47" s="135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f t="shared" si="43"/>
        <v>0</v>
      </c>
      <c r="AD47" s="55"/>
      <c r="AE47" s="55"/>
      <c r="AF47" s="55"/>
      <c r="AG47" s="55">
        <f t="shared" si="45"/>
        <v>0</v>
      </c>
      <c r="AH47" s="40">
        <f t="shared" ref="AH47:AH59" si="52">H47+U47</f>
        <v>0</v>
      </c>
      <c r="AI47" s="55">
        <f t="shared" si="49"/>
        <v>0</v>
      </c>
      <c r="AJ47" s="55">
        <f t="shared" si="49"/>
        <v>0</v>
      </c>
      <c r="AK47" s="11">
        <f t="shared" si="46"/>
        <v>0</v>
      </c>
      <c r="AL47" s="11">
        <f t="shared" si="46"/>
        <v>0</v>
      </c>
      <c r="AM47" s="11">
        <f t="shared" si="46"/>
        <v>0</v>
      </c>
      <c r="AN47" s="11">
        <f t="shared" si="46"/>
        <v>0</v>
      </c>
      <c r="AO47" s="11">
        <f t="shared" si="46"/>
        <v>0</v>
      </c>
      <c r="AP47" s="11">
        <f t="shared" si="47"/>
        <v>0</v>
      </c>
      <c r="AQ47" s="26"/>
      <c r="AR47" s="27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>
        <f t="shared" si="11"/>
        <v>0</v>
      </c>
      <c r="BD47" s="26"/>
      <c r="BE47" s="27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>
        <f t="shared" si="12"/>
        <v>0</v>
      </c>
      <c r="BQ47" s="55">
        <f t="shared" si="48"/>
        <v>0</v>
      </c>
      <c r="BR47" s="55"/>
      <c r="BS47" s="55"/>
      <c r="BT47" s="55">
        <f t="shared" si="50"/>
        <v>0</v>
      </c>
      <c r="BU47" s="40">
        <f t="shared" ref="BU47:BU59" si="53">AH47-AU47</f>
        <v>0</v>
      </c>
      <c r="BV47" s="41">
        <f t="shared" si="13"/>
        <v>0</v>
      </c>
      <c r="BW47" s="55">
        <f t="shared" si="50"/>
        <v>0</v>
      </c>
      <c r="BX47" s="55">
        <f t="shared" si="50"/>
        <v>0</v>
      </c>
      <c r="BY47" s="55">
        <f t="shared" si="50"/>
        <v>0</v>
      </c>
      <c r="BZ47" s="55">
        <f t="shared" si="50"/>
        <v>0</v>
      </c>
      <c r="CA47" s="55">
        <f t="shared" si="50"/>
        <v>0</v>
      </c>
      <c r="CB47" s="11">
        <f t="shared" si="50"/>
        <v>0</v>
      </c>
      <c r="CC47" s="10">
        <f t="shared" ref="CC47:CC59" si="54">AP47-BC47</f>
        <v>0</v>
      </c>
    </row>
    <row r="48" spans="2:331" s="6" customFormat="1" x14ac:dyDescent="0.25">
      <c r="B48" s="8"/>
      <c r="C48" s="9" t="s">
        <v>50</v>
      </c>
      <c r="D48" s="26"/>
      <c r="E48" s="27"/>
      <c r="F48" s="28"/>
      <c r="G48" s="29"/>
      <c r="H48" s="135"/>
      <c r="I48" s="10"/>
      <c r="J48" s="10"/>
      <c r="K48" s="10"/>
      <c r="L48" s="10"/>
      <c r="M48" s="10"/>
      <c r="N48" s="10"/>
      <c r="O48" s="10"/>
      <c r="P48" s="10">
        <f t="shared" si="51"/>
        <v>0</v>
      </c>
      <c r="Q48" s="26">
        <v>0</v>
      </c>
      <c r="R48" s="27">
        <v>0</v>
      </c>
      <c r="S48" s="28">
        <v>0</v>
      </c>
      <c r="T48" s="29">
        <v>0</v>
      </c>
      <c r="U48" s="135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f t="shared" si="43"/>
        <v>0</v>
      </c>
      <c r="AD48" s="55"/>
      <c r="AE48" s="55"/>
      <c r="AF48" s="55"/>
      <c r="AG48" s="55">
        <f t="shared" si="45"/>
        <v>0</v>
      </c>
      <c r="AH48" s="40">
        <f t="shared" si="52"/>
        <v>0</v>
      </c>
      <c r="AI48" s="55">
        <f t="shared" si="49"/>
        <v>0</v>
      </c>
      <c r="AJ48" s="55">
        <f t="shared" si="49"/>
        <v>0</v>
      </c>
      <c r="AK48" s="11">
        <f t="shared" si="46"/>
        <v>0</v>
      </c>
      <c r="AL48" s="11">
        <f t="shared" si="46"/>
        <v>0</v>
      </c>
      <c r="AM48" s="11">
        <f t="shared" si="46"/>
        <v>0</v>
      </c>
      <c r="AN48" s="11">
        <f t="shared" si="46"/>
        <v>0</v>
      </c>
      <c r="AO48" s="11">
        <f t="shared" si="46"/>
        <v>0</v>
      </c>
      <c r="AP48" s="11">
        <f t="shared" si="47"/>
        <v>0</v>
      </c>
      <c r="AQ48" s="26"/>
      <c r="AR48" s="27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>
        <f t="shared" si="11"/>
        <v>0</v>
      </c>
      <c r="BD48" s="26"/>
      <c r="BE48" s="27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>
        <f t="shared" si="12"/>
        <v>0</v>
      </c>
      <c r="BQ48" s="55">
        <f t="shared" si="48"/>
        <v>0</v>
      </c>
      <c r="BR48" s="55"/>
      <c r="BS48" s="55"/>
      <c r="BT48" s="55">
        <f t="shared" si="50"/>
        <v>0</v>
      </c>
      <c r="BU48" s="40">
        <f t="shared" si="53"/>
        <v>0</v>
      </c>
      <c r="BV48" s="41">
        <f t="shared" si="13"/>
        <v>0</v>
      </c>
      <c r="BW48" s="55">
        <f t="shared" si="50"/>
        <v>0</v>
      </c>
      <c r="BX48" s="55">
        <f t="shared" si="50"/>
        <v>0</v>
      </c>
      <c r="BY48" s="55">
        <f t="shared" si="50"/>
        <v>0</v>
      </c>
      <c r="BZ48" s="55">
        <f t="shared" si="50"/>
        <v>0</v>
      </c>
      <c r="CA48" s="55">
        <f t="shared" si="50"/>
        <v>0</v>
      </c>
      <c r="CB48" s="11">
        <f t="shared" si="50"/>
        <v>0</v>
      </c>
      <c r="CC48" s="10">
        <f t="shared" si="54"/>
        <v>0</v>
      </c>
    </row>
    <row r="49" spans="2:81" s="6" customFormat="1" x14ac:dyDescent="0.25">
      <c r="B49" s="8"/>
      <c r="C49" s="9" t="s">
        <v>51</v>
      </c>
      <c r="D49" s="26"/>
      <c r="E49" s="27"/>
      <c r="F49" s="28"/>
      <c r="G49" s="29"/>
      <c r="H49" s="135"/>
      <c r="I49" s="10"/>
      <c r="J49" s="10"/>
      <c r="K49" s="10"/>
      <c r="L49" s="10"/>
      <c r="M49" s="10"/>
      <c r="N49" s="10"/>
      <c r="O49" s="10"/>
      <c r="P49" s="10">
        <f t="shared" si="51"/>
        <v>0</v>
      </c>
      <c r="Q49" s="26">
        <v>0</v>
      </c>
      <c r="R49" s="27">
        <v>0</v>
      </c>
      <c r="S49" s="28">
        <v>0</v>
      </c>
      <c r="T49" s="29">
        <v>0</v>
      </c>
      <c r="U49" s="135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f t="shared" si="43"/>
        <v>0</v>
      </c>
      <c r="AD49" s="55"/>
      <c r="AE49" s="55"/>
      <c r="AF49" s="55"/>
      <c r="AG49" s="55">
        <f t="shared" si="45"/>
        <v>0</v>
      </c>
      <c r="AH49" s="40">
        <f t="shared" si="52"/>
        <v>0</v>
      </c>
      <c r="AI49" s="55">
        <f t="shared" si="49"/>
        <v>0</v>
      </c>
      <c r="AJ49" s="55">
        <f t="shared" si="49"/>
        <v>0</v>
      </c>
      <c r="AK49" s="11">
        <f t="shared" si="46"/>
        <v>0</v>
      </c>
      <c r="AL49" s="11">
        <f t="shared" si="46"/>
        <v>0</v>
      </c>
      <c r="AM49" s="11">
        <f t="shared" si="46"/>
        <v>0</v>
      </c>
      <c r="AN49" s="11">
        <f t="shared" si="46"/>
        <v>0</v>
      </c>
      <c r="AO49" s="11">
        <f t="shared" si="46"/>
        <v>0</v>
      </c>
      <c r="AP49" s="11">
        <f t="shared" si="47"/>
        <v>0</v>
      </c>
      <c r="AQ49" s="26"/>
      <c r="AR49" s="27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>
        <f t="shared" si="11"/>
        <v>0</v>
      </c>
      <c r="BD49" s="26"/>
      <c r="BE49" s="27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>
        <f t="shared" si="12"/>
        <v>0</v>
      </c>
      <c r="BQ49" s="55">
        <f t="shared" si="48"/>
        <v>0</v>
      </c>
      <c r="BR49" s="55"/>
      <c r="BS49" s="55"/>
      <c r="BT49" s="55">
        <f t="shared" si="50"/>
        <v>0</v>
      </c>
      <c r="BU49" s="40">
        <f t="shared" si="53"/>
        <v>0</v>
      </c>
      <c r="BV49" s="41">
        <f t="shared" si="13"/>
        <v>0</v>
      </c>
      <c r="BW49" s="55">
        <f t="shared" si="50"/>
        <v>0</v>
      </c>
      <c r="BX49" s="55">
        <f t="shared" si="50"/>
        <v>0</v>
      </c>
      <c r="BY49" s="55">
        <f t="shared" si="50"/>
        <v>0</v>
      </c>
      <c r="BZ49" s="55">
        <f t="shared" si="50"/>
        <v>0</v>
      </c>
      <c r="CA49" s="55">
        <f t="shared" si="50"/>
        <v>0</v>
      </c>
      <c r="CB49" s="11">
        <f t="shared" si="50"/>
        <v>0</v>
      </c>
      <c r="CC49" s="10">
        <f t="shared" si="54"/>
        <v>0</v>
      </c>
    </row>
    <row r="50" spans="2:81" s="6" customFormat="1" x14ac:dyDescent="0.25">
      <c r="B50" s="111" t="s">
        <v>52</v>
      </c>
      <c r="C50" s="112"/>
      <c r="D50" s="5">
        <f>SUM(D51:D59)</f>
        <v>10000</v>
      </c>
      <c r="E50" s="5">
        <f>SUM(E51:E59)</f>
        <v>10000</v>
      </c>
      <c r="F50" s="5">
        <f>SUM(F51:F59)</f>
        <v>10000</v>
      </c>
      <c r="G50" s="5">
        <f>SUM(G51:G59)</f>
        <v>10000</v>
      </c>
      <c r="H50" s="5">
        <f>SUM(H51:H59)</f>
        <v>10000</v>
      </c>
      <c r="I50" s="5">
        <f>SUM(I51:I59)</f>
        <v>10000</v>
      </c>
      <c r="J50" s="5">
        <f t="shared" ref="I50:N50" si="55">SUM(J51:J59)</f>
        <v>0</v>
      </c>
      <c r="K50" s="5">
        <f t="shared" si="55"/>
        <v>0</v>
      </c>
      <c r="L50" s="5">
        <f t="shared" si="55"/>
        <v>0</v>
      </c>
      <c r="M50" s="5">
        <f t="shared" si="55"/>
        <v>0</v>
      </c>
      <c r="N50" s="5">
        <f t="shared" si="55"/>
        <v>0</v>
      </c>
      <c r="O50" s="5">
        <f>SUM(O51:O59)</f>
        <v>0</v>
      </c>
      <c r="P50" s="5">
        <f>SUM(P51:P59)</f>
        <v>60000</v>
      </c>
      <c r="Q50" s="5">
        <f>SUM(Q51:Q59)</f>
        <v>0</v>
      </c>
      <c r="R50" s="5">
        <f>SUM(R51:R59)</f>
        <v>-10000</v>
      </c>
      <c r="S50" s="5">
        <f>SUM(S51:S59)</f>
        <v>0</v>
      </c>
      <c r="T50" s="5">
        <f>SUM(T51:T59)</f>
        <v>0</v>
      </c>
      <c r="U50" s="5">
        <f>SUM(U51:U59)</f>
        <v>0</v>
      </c>
      <c r="V50" s="5">
        <f>SUM(V51:V59)</f>
        <v>0</v>
      </c>
      <c r="W50" s="5">
        <f t="shared" ref="V50:Z50" si="56">SUM(W51:W59)</f>
        <v>0</v>
      </c>
      <c r="X50" s="5">
        <f t="shared" si="56"/>
        <v>0</v>
      </c>
      <c r="Y50" s="5">
        <f t="shared" si="56"/>
        <v>0</v>
      </c>
      <c r="Z50" s="5">
        <f t="shared" si="56"/>
        <v>0</v>
      </c>
      <c r="AA50" s="5">
        <f>SUM(AA51:AA59)</f>
        <v>0</v>
      </c>
      <c r="AB50" s="5">
        <f>SUM(AB51:AB59)</f>
        <v>0</v>
      </c>
      <c r="AC50" s="5">
        <f>SUM(AC51:AC59)</f>
        <v>-10000</v>
      </c>
      <c r="AD50" s="24">
        <f t="shared" ref="AD50:AF51" si="57">D50+Q50</f>
        <v>10000</v>
      </c>
      <c r="AE50" s="24">
        <f t="shared" si="57"/>
        <v>0</v>
      </c>
      <c r="AF50" s="24">
        <f t="shared" si="57"/>
        <v>10000</v>
      </c>
      <c r="AG50" s="24">
        <f t="shared" ref="AG50:AO50" si="58">SUM(AG51:AG59)</f>
        <v>10000</v>
      </c>
      <c r="AH50" s="24">
        <f t="shared" si="58"/>
        <v>10000</v>
      </c>
      <c r="AI50" s="24">
        <f t="shared" si="58"/>
        <v>10000</v>
      </c>
      <c r="AJ50" s="24">
        <f t="shared" si="58"/>
        <v>20000</v>
      </c>
      <c r="AK50" s="5">
        <f t="shared" si="58"/>
        <v>30000</v>
      </c>
      <c r="AL50" s="5">
        <f t="shared" si="58"/>
        <v>50000</v>
      </c>
      <c r="AM50" s="5">
        <f t="shared" si="58"/>
        <v>80000</v>
      </c>
      <c r="AN50" s="5">
        <f t="shared" si="58"/>
        <v>130000</v>
      </c>
      <c r="AO50" s="5">
        <f t="shared" si="58"/>
        <v>210000</v>
      </c>
      <c r="AP50" s="5">
        <f>SUM(AP51:AP59)</f>
        <v>50000</v>
      </c>
      <c r="AQ50" s="5">
        <f t="shared" ref="AQ50:BB50" si="59">SUM(AQ51:AQ59)</f>
        <v>0</v>
      </c>
      <c r="AR50" s="5">
        <f t="shared" si="59"/>
        <v>0</v>
      </c>
      <c r="AS50" s="5">
        <f t="shared" si="59"/>
        <v>0</v>
      </c>
      <c r="AT50" s="5">
        <f t="shared" si="59"/>
        <v>0</v>
      </c>
      <c r="AU50" s="5">
        <f t="shared" si="59"/>
        <v>0</v>
      </c>
      <c r="AV50" s="5">
        <f t="shared" ref="AV50" si="60">SUM(AV51:AV59)</f>
        <v>0</v>
      </c>
      <c r="AW50" s="5">
        <f t="shared" si="59"/>
        <v>0</v>
      </c>
      <c r="AX50" s="5">
        <f t="shared" si="59"/>
        <v>0</v>
      </c>
      <c r="AY50" s="5">
        <f t="shared" si="59"/>
        <v>0</v>
      </c>
      <c r="AZ50" s="5">
        <f t="shared" si="59"/>
        <v>0</v>
      </c>
      <c r="BA50" s="5">
        <f t="shared" si="59"/>
        <v>0</v>
      </c>
      <c r="BB50" s="5">
        <f t="shared" si="59"/>
        <v>0</v>
      </c>
      <c r="BC50" s="5">
        <f>SUM(BC51:BC59)</f>
        <v>0</v>
      </c>
      <c r="BD50" s="5">
        <f t="shared" ref="BD50:BO50" si="61">SUM(BD51:BD59)</f>
        <v>0</v>
      </c>
      <c r="BE50" s="5">
        <f t="shared" si="61"/>
        <v>0</v>
      </c>
      <c r="BF50" s="5">
        <f t="shared" si="61"/>
        <v>0</v>
      </c>
      <c r="BG50" s="5">
        <f t="shared" si="61"/>
        <v>0</v>
      </c>
      <c r="BH50" s="5">
        <f t="shared" si="61"/>
        <v>0</v>
      </c>
      <c r="BI50" s="5">
        <f t="shared" ref="BI50" si="62">SUM(BI51:BI59)</f>
        <v>0</v>
      </c>
      <c r="BJ50" s="5">
        <f t="shared" si="61"/>
        <v>0</v>
      </c>
      <c r="BK50" s="5">
        <f t="shared" si="61"/>
        <v>0</v>
      </c>
      <c r="BL50" s="5">
        <f t="shared" si="61"/>
        <v>0</v>
      </c>
      <c r="BM50" s="5">
        <f t="shared" si="61"/>
        <v>0</v>
      </c>
      <c r="BN50" s="5">
        <f t="shared" si="61"/>
        <v>0</v>
      </c>
      <c r="BO50" s="5">
        <f t="shared" si="61"/>
        <v>0</v>
      </c>
      <c r="BP50" s="5">
        <f>SUM(BP51:BP59)</f>
        <v>0</v>
      </c>
      <c r="BQ50" s="24">
        <f>SUM(BQ51:BQ59)</f>
        <v>10000</v>
      </c>
      <c r="BR50" s="24">
        <f>SUM(BR51:BR59)</f>
        <v>0</v>
      </c>
      <c r="BS50" s="24">
        <f>SUM(BS51:BS59)</f>
        <v>10000</v>
      </c>
      <c r="BT50" s="24">
        <f t="shared" ref="BT50:CB50" si="63">SUM(BT51:BT59)</f>
        <v>10000</v>
      </c>
      <c r="BU50" s="24">
        <f t="shared" si="63"/>
        <v>10000</v>
      </c>
      <c r="BV50" s="24">
        <f t="shared" si="63"/>
        <v>10000</v>
      </c>
      <c r="BW50" s="24">
        <f t="shared" si="63"/>
        <v>0</v>
      </c>
      <c r="BX50" s="24">
        <f t="shared" si="63"/>
        <v>0</v>
      </c>
      <c r="BY50" s="24">
        <f t="shared" si="63"/>
        <v>10000</v>
      </c>
      <c r="BZ50" s="24">
        <f t="shared" si="63"/>
        <v>0</v>
      </c>
      <c r="CA50" s="24">
        <f t="shared" si="63"/>
        <v>-10000</v>
      </c>
      <c r="CB50" s="5">
        <f t="shared" si="63"/>
        <v>10000</v>
      </c>
      <c r="CC50" s="5">
        <f t="shared" ref="P50:CC50" si="64">SUM(CC51:CC59)</f>
        <v>50000</v>
      </c>
    </row>
    <row r="51" spans="2:81" s="6" customFormat="1" x14ac:dyDescent="0.25">
      <c r="B51" s="8"/>
      <c r="C51" s="9" t="s">
        <v>53</v>
      </c>
      <c r="D51" s="10">
        <v>5000</v>
      </c>
      <c r="E51" s="10">
        <v>5000</v>
      </c>
      <c r="F51" s="28">
        <v>5000</v>
      </c>
      <c r="G51" s="29">
        <v>5000</v>
      </c>
      <c r="H51" s="135">
        <v>5000</v>
      </c>
      <c r="I51" s="10">
        <v>5000</v>
      </c>
      <c r="J51" s="10"/>
      <c r="K51" s="10"/>
      <c r="L51" s="10"/>
      <c r="M51" s="10"/>
      <c r="N51" s="10"/>
      <c r="O51" s="10"/>
      <c r="P51" s="10">
        <f>SUM(D51:I51)</f>
        <v>30000</v>
      </c>
      <c r="Q51" s="10"/>
      <c r="R51" s="10">
        <v>-5000</v>
      </c>
      <c r="S51" s="28">
        <v>0</v>
      </c>
      <c r="T51" s="29">
        <v>0</v>
      </c>
      <c r="U51" s="135">
        <v>0</v>
      </c>
      <c r="V51" s="10">
        <v>0</v>
      </c>
      <c r="W51" s="10"/>
      <c r="X51" s="10"/>
      <c r="Y51" s="10"/>
      <c r="Z51" s="10"/>
      <c r="AA51" s="10"/>
      <c r="AB51" s="10"/>
      <c r="AC51" s="10">
        <f t="shared" ref="AC51:AC59" si="65">SUM(Q51:V51)</f>
        <v>-5000</v>
      </c>
      <c r="AD51" s="55">
        <f t="shared" si="57"/>
        <v>5000</v>
      </c>
      <c r="AE51" s="55">
        <f t="shared" si="57"/>
        <v>0</v>
      </c>
      <c r="AF51" s="55">
        <f t="shared" si="57"/>
        <v>5000</v>
      </c>
      <c r="AG51" s="55">
        <f t="shared" ref="AG51:AG59" si="66">AE51+AF51</f>
        <v>5000</v>
      </c>
      <c r="AH51" s="40">
        <f t="shared" si="52"/>
        <v>5000</v>
      </c>
      <c r="AI51" s="55">
        <f>I51+V51</f>
        <v>5000</v>
      </c>
      <c r="AJ51" s="55">
        <f t="shared" ref="AI51:AO59" si="67">AH51+AI51</f>
        <v>10000</v>
      </c>
      <c r="AK51" s="11">
        <f t="shared" si="67"/>
        <v>15000</v>
      </c>
      <c r="AL51" s="11">
        <f t="shared" si="67"/>
        <v>25000</v>
      </c>
      <c r="AM51" s="11">
        <f t="shared" si="67"/>
        <v>40000</v>
      </c>
      <c r="AN51" s="11">
        <f t="shared" si="67"/>
        <v>65000</v>
      </c>
      <c r="AO51" s="11">
        <f t="shared" si="67"/>
        <v>105000</v>
      </c>
      <c r="AP51" s="11">
        <f t="shared" ref="AP51:AP59" si="68">P51+AC51</f>
        <v>25000</v>
      </c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>
        <f t="shared" si="11"/>
        <v>0</v>
      </c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>
        <f t="shared" si="12"/>
        <v>0</v>
      </c>
      <c r="BQ51" s="55">
        <f t="shared" ref="BQ51:BS59" si="69">AD51-AQ51</f>
        <v>5000</v>
      </c>
      <c r="BR51" s="55">
        <f t="shared" si="69"/>
        <v>0</v>
      </c>
      <c r="BS51" s="55">
        <f t="shared" si="69"/>
        <v>5000</v>
      </c>
      <c r="BT51" s="55">
        <f>AG51-AT51</f>
        <v>5000</v>
      </c>
      <c r="BU51" s="40">
        <f t="shared" si="53"/>
        <v>5000</v>
      </c>
      <c r="BV51" s="41">
        <f t="shared" si="13"/>
        <v>5000</v>
      </c>
      <c r="BW51" s="55">
        <f t="shared" ref="BT51:CB59" si="70">BT51-BU51</f>
        <v>0</v>
      </c>
      <c r="BX51" s="55">
        <f t="shared" si="70"/>
        <v>0</v>
      </c>
      <c r="BY51" s="55">
        <f t="shared" si="70"/>
        <v>5000</v>
      </c>
      <c r="BZ51" s="55">
        <f t="shared" si="70"/>
        <v>0</v>
      </c>
      <c r="CA51" s="55">
        <f t="shared" si="70"/>
        <v>-5000</v>
      </c>
      <c r="CB51" s="11">
        <f t="shared" si="70"/>
        <v>5000</v>
      </c>
      <c r="CC51" s="10">
        <f>AP51-BC51</f>
        <v>25000</v>
      </c>
    </row>
    <row r="52" spans="2:81" s="6" customFormat="1" x14ac:dyDescent="0.25">
      <c r="B52" s="8"/>
      <c r="C52" s="9" t="s">
        <v>54</v>
      </c>
      <c r="D52" s="26"/>
      <c r="E52" s="27"/>
      <c r="F52" s="28"/>
      <c r="G52" s="29"/>
      <c r="H52" s="135"/>
      <c r="I52" s="10"/>
      <c r="J52" s="10"/>
      <c r="K52" s="10"/>
      <c r="L52" s="10"/>
      <c r="M52" s="10"/>
      <c r="N52" s="10"/>
      <c r="O52" s="10"/>
      <c r="P52" s="10">
        <f t="shared" si="51"/>
        <v>0</v>
      </c>
      <c r="Q52" s="26"/>
      <c r="R52" s="27"/>
      <c r="S52" s="28"/>
      <c r="T52" s="29"/>
      <c r="U52" s="135"/>
      <c r="V52" s="10"/>
      <c r="W52" s="10"/>
      <c r="X52" s="10"/>
      <c r="Y52" s="10"/>
      <c r="Z52" s="10"/>
      <c r="AA52" s="10"/>
      <c r="AB52" s="10"/>
      <c r="AC52" s="10">
        <f t="shared" si="65"/>
        <v>0</v>
      </c>
      <c r="AD52" s="55"/>
      <c r="AE52" s="55"/>
      <c r="AF52" s="55"/>
      <c r="AG52" s="55">
        <f t="shared" si="66"/>
        <v>0</v>
      </c>
      <c r="AH52" s="40">
        <f t="shared" si="52"/>
        <v>0</v>
      </c>
      <c r="AI52" s="55">
        <f t="shared" si="67"/>
        <v>0</v>
      </c>
      <c r="AJ52" s="55">
        <f t="shared" si="67"/>
        <v>0</v>
      </c>
      <c r="AK52" s="11">
        <f t="shared" si="67"/>
        <v>0</v>
      </c>
      <c r="AL52" s="11">
        <f t="shared" si="67"/>
        <v>0</v>
      </c>
      <c r="AM52" s="11">
        <f t="shared" si="67"/>
        <v>0</v>
      </c>
      <c r="AN52" s="11">
        <f t="shared" si="67"/>
        <v>0</v>
      </c>
      <c r="AO52" s="11">
        <f t="shared" si="67"/>
        <v>0</v>
      </c>
      <c r="AP52" s="11">
        <f t="shared" si="68"/>
        <v>0</v>
      </c>
      <c r="AQ52" s="26"/>
      <c r="AR52" s="27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>
        <f t="shared" si="11"/>
        <v>0</v>
      </c>
      <c r="BD52" s="26"/>
      <c r="BE52" s="27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>
        <f t="shared" si="12"/>
        <v>0</v>
      </c>
      <c r="BQ52" s="55">
        <f t="shared" si="69"/>
        <v>0</v>
      </c>
      <c r="BR52" s="55"/>
      <c r="BS52" s="55"/>
      <c r="BT52" s="55">
        <f t="shared" si="70"/>
        <v>0</v>
      </c>
      <c r="BU52" s="40">
        <f t="shared" si="53"/>
        <v>0</v>
      </c>
      <c r="BV52" s="41">
        <f t="shared" si="13"/>
        <v>0</v>
      </c>
      <c r="BW52" s="55">
        <f t="shared" si="70"/>
        <v>0</v>
      </c>
      <c r="BX52" s="55">
        <f t="shared" si="70"/>
        <v>0</v>
      </c>
      <c r="BY52" s="55">
        <f t="shared" si="70"/>
        <v>0</v>
      </c>
      <c r="BZ52" s="55">
        <f t="shared" si="70"/>
        <v>0</v>
      </c>
      <c r="CA52" s="55">
        <f t="shared" si="70"/>
        <v>0</v>
      </c>
      <c r="CB52" s="11">
        <f t="shared" si="70"/>
        <v>0</v>
      </c>
      <c r="CC52" s="10">
        <f t="shared" si="54"/>
        <v>0</v>
      </c>
    </row>
    <row r="53" spans="2:81" x14ac:dyDescent="0.25">
      <c r="B53" s="8"/>
      <c r="C53" s="9" t="s">
        <v>55</v>
      </c>
      <c r="D53" s="26"/>
      <c r="E53" s="27"/>
      <c r="F53" s="28"/>
      <c r="G53" s="29"/>
      <c r="H53" s="135"/>
      <c r="I53" s="10"/>
      <c r="J53" s="30"/>
      <c r="K53" s="31"/>
      <c r="L53" s="32"/>
      <c r="M53" s="33"/>
      <c r="N53" s="34"/>
      <c r="O53" s="35"/>
      <c r="P53" s="10">
        <f t="shared" si="51"/>
        <v>0</v>
      </c>
      <c r="Q53" s="26"/>
      <c r="R53" s="27"/>
      <c r="S53" s="28"/>
      <c r="T53" s="29"/>
      <c r="U53" s="135"/>
      <c r="V53" s="10"/>
      <c r="W53" s="30"/>
      <c r="X53" s="31"/>
      <c r="Y53" s="32"/>
      <c r="Z53" s="33"/>
      <c r="AA53" s="34"/>
      <c r="AB53" s="35"/>
      <c r="AC53" s="10">
        <f t="shared" si="65"/>
        <v>0</v>
      </c>
      <c r="AD53" s="36"/>
      <c r="AE53" s="37"/>
      <c r="AF53" s="38"/>
      <c r="AG53" s="39">
        <f t="shared" si="66"/>
        <v>0</v>
      </c>
      <c r="AH53" s="40">
        <f t="shared" si="52"/>
        <v>0</v>
      </c>
      <c r="AI53" s="41">
        <f t="shared" si="67"/>
        <v>0</v>
      </c>
      <c r="AJ53" s="42">
        <f t="shared" si="67"/>
        <v>0</v>
      </c>
      <c r="AK53" s="43">
        <f t="shared" si="67"/>
        <v>0</v>
      </c>
      <c r="AL53" s="44">
        <f t="shared" si="67"/>
        <v>0</v>
      </c>
      <c r="AM53" s="45">
        <f t="shared" si="67"/>
        <v>0</v>
      </c>
      <c r="AN53" s="46">
        <f t="shared" si="67"/>
        <v>0</v>
      </c>
      <c r="AO53" s="47">
        <f t="shared" si="67"/>
        <v>0</v>
      </c>
      <c r="AP53" s="11">
        <f t="shared" si="68"/>
        <v>0</v>
      </c>
      <c r="AQ53" s="26"/>
      <c r="AR53" s="27"/>
      <c r="AS53" s="10"/>
      <c r="AT53" s="10"/>
      <c r="AU53" s="10"/>
      <c r="AV53" s="10"/>
      <c r="AW53" s="30"/>
      <c r="AX53" s="31"/>
      <c r="AY53" s="32"/>
      <c r="AZ53" s="33"/>
      <c r="BA53" s="34"/>
      <c r="BB53" s="35"/>
      <c r="BC53" s="10">
        <f t="shared" si="11"/>
        <v>0</v>
      </c>
      <c r="BD53" s="26"/>
      <c r="BE53" s="27"/>
      <c r="BF53" s="10"/>
      <c r="BG53" s="10"/>
      <c r="BH53" s="10"/>
      <c r="BI53" s="10"/>
      <c r="BJ53" s="30"/>
      <c r="BK53" s="31"/>
      <c r="BL53" s="32"/>
      <c r="BM53" s="33"/>
      <c r="BN53" s="34"/>
      <c r="BO53" s="35"/>
      <c r="BP53" s="10">
        <f t="shared" si="12"/>
        <v>0</v>
      </c>
      <c r="BQ53" s="36">
        <f t="shared" si="69"/>
        <v>0</v>
      </c>
      <c r="BR53" s="37"/>
      <c r="BS53" s="38"/>
      <c r="BT53" s="39">
        <f t="shared" si="70"/>
        <v>0</v>
      </c>
      <c r="BU53" s="40">
        <f t="shared" si="53"/>
        <v>0</v>
      </c>
      <c r="BV53" s="41">
        <f t="shared" si="13"/>
        <v>0</v>
      </c>
      <c r="BW53" s="42">
        <f t="shared" si="70"/>
        <v>0</v>
      </c>
      <c r="BX53" s="48">
        <f t="shared" si="70"/>
        <v>0</v>
      </c>
      <c r="BY53" s="49">
        <f t="shared" si="70"/>
        <v>0</v>
      </c>
      <c r="BZ53" s="50">
        <f t="shared" si="70"/>
        <v>0</v>
      </c>
      <c r="CA53" s="51">
        <f t="shared" si="70"/>
        <v>0</v>
      </c>
      <c r="CB53" s="47">
        <f t="shared" si="70"/>
        <v>0</v>
      </c>
      <c r="CC53" s="10">
        <f t="shared" si="54"/>
        <v>0</v>
      </c>
    </row>
    <row r="54" spans="2:81" x14ac:dyDescent="0.25">
      <c r="B54" s="8"/>
      <c r="C54" s="9" t="s">
        <v>56</v>
      </c>
      <c r="D54" s="26"/>
      <c r="E54" s="27"/>
      <c r="F54" s="28"/>
      <c r="G54" s="29"/>
      <c r="H54" s="135"/>
      <c r="I54" s="10"/>
      <c r="J54" s="30"/>
      <c r="K54" s="31"/>
      <c r="L54" s="32"/>
      <c r="M54" s="33"/>
      <c r="N54" s="34"/>
      <c r="O54" s="35"/>
      <c r="P54" s="10">
        <f t="shared" si="51"/>
        <v>0</v>
      </c>
      <c r="Q54" s="26"/>
      <c r="R54" s="27"/>
      <c r="S54" s="28"/>
      <c r="T54" s="29"/>
      <c r="U54" s="135"/>
      <c r="V54" s="10"/>
      <c r="W54" s="30"/>
      <c r="X54" s="31"/>
      <c r="Y54" s="32"/>
      <c r="Z54" s="33"/>
      <c r="AA54" s="34"/>
      <c r="AB54" s="35"/>
      <c r="AC54" s="10">
        <f t="shared" si="65"/>
        <v>0</v>
      </c>
      <c r="AD54" s="36"/>
      <c r="AE54" s="37"/>
      <c r="AF54" s="38"/>
      <c r="AG54" s="39">
        <f t="shared" si="66"/>
        <v>0</v>
      </c>
      <c r="AH54" s="40">
        <f t="shared" si="52"/>
        <v>0</v>
      </c>
      <c r="AI54" s="41">
        <f t="shared" si="67"/>
        <v>0</v>
      </c>
      <c r="AJ54" s="42">
        <f t="shared" si="67"/>
        <v>0</v>
      </c>
      <c r="AK54" s="43">
        <f t="shared" si="67"/>
        <v>0</v>
      </c>
      <c r="AL54" s="44">
        <f t="shared" si="67"/>
        <v>0</v>
      </c>
      <c r="AM54" s="45">
        <f t="shared" si="67"/>
        <v>0</v>
      </c>
      <c r="AN54" s="46">
        <f t="shared" si="67"/>
        <v>0</v>
      </c>
      <c r="AO54" s="47">
        <f t="shared" si="67"/>
        <v>0</v>
      </c>
      <c r="AP54" s="11">
        <f t="shared" si="68"/>
        <v>0</v>
      </c>
      <c r="AQ54" s="26"/>
      <c r="AR54" s="27"/>
      <c r="AS54" s="10"/>
      <c r="AT54" s="10"/>
      <c r="AU54" s="10"/>
      <c r="AV54" s="10"/>
      <c r="AW54" s="30"/>
      <c r="AX54" s="31"/>
      <c r="AY54" s="32"/>
      <c r="AZ54" s="33"/>
      <c r="BA54" s="34"/>
      <c r="BB54" s="35"/>
      <c r="BC54" s="10">
        <f t="shared" si="11"/>
        <v>0</v>
      </c>
      <c r="BD54" s="26"/>
      <c r="BE54" s="27"/>
      <c r="BF54" s="10"/>
      <c r="BG54" s="10"/>
      <c r="BH54" s="10"/>
      <c r="BI54" s="10"/>
      <c r="BJ54" s="30"/>
      <c r="BK54" s="31"/>
      <c r="BL54" s="32"/>
      <c r="BM54" s="33"/>
      <c r="BN54" s="34"/>
      <c r="BO54" s="35"/>
      <c r="BP54" s="10">
        <f t="shared" si="12"/>
        <v>0</v>
      </c>
      <c r="BQ54" s="36">
        <f t="shared" si="69"/>
        <v>0</v>
      </c>
      <c r="BR54" s="37"/>
      <c r="BS54" s="38"/>
      <c r="BT54" s="39">
        <f t="shared" si="70"/>
        <v>0</v>
      </c>
      <c r="BU54" s="40">
        <f t="shared" si="53"/>
        <v>0</v>
      </c>
      <c r="BV54" s="41">
        <f t="shared" si="13"/>
        <v>0</v>
      </c>
      <c r="BW54" s="42">
        <f t="shared" si="70"/>
        <v>0</v>
      </c>
      <c r="BX54" s="48">
        <f t="shared" si="70"/>
        <v>0</v>
      </c>
      <c r="BY54" s="49">
        <f t="shared" si="70"/>
        <v>0</v>
      </c>
      <c r="BZ54" s="50">
        <f t="shared" si="70"/>
        <v>0</v>
      </c>
      <c r="CA54" s="51">
        <f t="shared" si="70"/>
        <v>0</v>
      </c>
      <c r="CB54" s="47">
        <f t="shared" si="70"/>
        <v>0</v>
      </c>
      <c r="CC54" s="10">
        <f t="shared" si="54"/>
        <v>0</v>
      </c>
    </row>
    <row r="55" spans="2:81" x14ac:dyDescent="0.25">
      <c r="B55" s="8"/>
      <c r="C55" s="9" t="s">
        <v>57</v>
      </c>
      <c r="D55" s="26"/>
      <c r="E55" s="27"/>
      <c r="F55" s="28"/>
      <c r="G55" s="29"/>
      <c r="H55" s="135"/>
      <c r="I55" s="10"/>
      <c r="J55" s="30"/>
      <c r="K55" s="31"/>
      <c r="L55" s="32"/>
      <c r="M55" s="33"/>
      <c r="N55" s="34"/>
      <c r="O55" s="35"/>
      <c r="P55" s="10">
        <f t="shared" si="51"/>
        <v>0</v>
      </c>
      <c r="Q55" s="26"/>
      <c r="R55" s="27"/>
      <c r="S55" s="28"/>
      <c r="T55" s="29"/>
      <c r="U55" s="135"/>
      <c r="V55" s="10"/>
      <c r="W55" s="30"/>
      <c r="X55" s="31"/>
      <c r="Y55" s="32"/>
      <c r="Z55" s="33"/>
      <c r="AA55" s="34"/>
      <c r="AB55" s="35"/>
      <c r="AC55" s="10">
        <f t="shared" si="65"/>
        <v>0</v>
      </c>
      <c r="AD55" s="36"/>
      <c r="AE55" s="37"/>
      <c r="AF55" s="38"/>
      <c r="AG55" s="39">
        <f t="shared" si="66"/>
        <v>0</v>
      </c>
      <c r="AH55" s="40">
        <f t="shared" si="52"/>
        <v>0</v>
      </c>
      <c r="AI55" s="41">
        <f t="shared" si="67"/>
        <v>0</v>
      </c>
      <c r="AJ55" s="42">
        <f t="shared" si="67"/>
        <v>0</v>
      </c>
      <c r="AK55" s="43">
        <f t="shared" si="67"/>
        <v>0</v>
      </c>
      <c r="AL55" s="44">
        <f t="shared" si="67"/>
        <v>0</v>
      </c>
      <c r="AM55" s="45">
        <f t="shared" si="67"/>
        <v>0</v>
      </c>
      <c r="AN55" s="46">
        <f t="shared" si="67"/>
        <v>0</v>
      </c>
      <c r="AO55" s="47">
        <f t="shared" si="67"/>
        <v>0</v>
      </c>
      <c r="AP55" s="11">
        <f t="shared" si="68"/>
        <v>0</v>
      </c>
      <c r="AQ55" s="26"/>
      <c r="AR55" s="27"/>
      <c r="AS55" s="10"/>
      <c r="AT55" s="10"/>
      <c r="AU55" s="10"/>
      <c r="AV55" s="10"/>
      <c r="AW55" s="30"/>
      <c r="AX55" s="31"/>
      <c r="AY55" s="32"/>
      <c r="AZ55" s="33"/>
      <c r="BA55" s="34"/>
      <c r="BB55" s="35"/>
      <c r="BC55" s="10">
        <f t="shared" si="11"/>
        <v>0</v>
      </c>
      <c r="BD55" s="26"/>
      <c r="BE55" s="27"/>
      <c r="BF55" s="10"/>
      <c r="BG55" s="10"/>
      <c r="BH55" s="10"/>
      <c r="BI55" s="10"/>
      <c r="BJ55" s="30"/>
      <c r="BK55" s="31"/>
      <c r="BL55" s="32"/>
      <c r="BM55" s="33"/>
      <c r="BN55" s="34"/>
      <c r="BO55" s="35"/>
      <c r="BP55" s="10">
        <f t="shared" si="12"/>
        <v>0</v>
      </c>
      <c r="BQ55" s="36">
        <f t="shared" si="69"/>
        <v>0</v>
      </c>
      <c r="BR55" s="37"/>
      <c r="BS55" s="38"/>
      <c r="BT55" s="39">
        <f t="shared" si="70"/>
        <v>0</v>
      </c>
      <c r="BU55" s="40">
        <f t="shared" si="53"/>
        <v>0</v>
      </c>
      <c r="BV55" s="41">
        <f t="shared" si="13"/>
        <v>0</v>
      </c>
      <c r="BW55" s="42">
        <f t="shared" si="70"/>
        <v>0</v>
      </c>
      <c r="BX55" s="48">
        <f t="shared" si="70"/>
        <v>0</v>
      </c>
      <c r="BY55" s="49">
        <f t="shared" si="70"/>
        <v>0</v>
      </c>
      <c r="BZ55" s="50">
        <f t="shared" si="70"/>
        <v>0</v>
      </c>
      <c r="CA55" s="51">
        <f t="shared" si="70"/>
        <v>0</v>
      </c>
      <c r="CB55" s="47">
        <f t="shared" si="70"/>
        <v>0</v>
      </c>
      <c r="CC55" s="10">
        <f t="shared" si="54"/>
        <v>0</v>
      </c>
    </row>
    <row r="56" spans="2:81" x14ac:dyDescent="0.25">
      <c r="B56" s="8"/>
      <c r="C56" s="9" t="s">
        <v>58</v>
      </c>
      <c r="D56" s="26"/>
      <c r="E56" s="27"/>
      <c r="F56" s="28"/>
      <c r="G56" s="29"/>
      <c r="H56" s="135"/>
      <c r="I56" s="10"/>
      <c r="J56" s="30"/>
      <c r="K56" s="31"/>
      <c r="L56" s="32"/>
      <c r="M56" s="33"/>
      <c r="N56" s="34"/>
      <c r="O56" s="35"/>
      <c r="P56" s="10">
        <f t="shared" si="51"/>
        <v>0</v>
      </c>
      <c r="Q56" s="26"/>
      <c r="R56" s="27"/>
      <c r="S56" s="28"/>
      <c r="T56" s="29"/>
      <c r="U56" s="135"/>
      <c r="V56" s="10"/>
      <c r="W56" s="30"/>
      <c r="X56" s="31"/>
      <c r="Y56" s="32"/>
      <c r="Z56" s="33"/>
      <c r="AA56" s="34"/>
      <c r="AB56" s="35"/>
      <c r="AC56" s="10">
        <f t="shared" si="65"/>
        <v>0</v>
      </c>
      <c r="AD56" s="36"/>
      <c r="AE56" s="37"/>
      <c r="AF56" s="38"/>
      <c r="AG56" s="39">
        <f t="shared" si="66"/>
        <v>0</v>
      </c>
      <c r="AH56" s="40">
        <f t="shared" si="52"/>
        <v>0</v>
      </c>
      <c r="AI56" s="41">
        <f t="shared" si="67"/>
        <v>0</v>
      </c>
      <c r="AJ56" s="42">
        <f t="shared" si="67"/>
        <v>0</v>
      </c>
      <c r="AK56" s="43">
        <f t="shared" si="67"/>
        <v>0</v>
      </c>
      <c r="AL56" s="44">
        <f t="shared" si="67"/>
        <v>0</v>
      </c>
      <c r="AM56" s="45">
        <f t="shared" si="67"/>
        <v>0</v>
      </c>
      <c r="AN56" s="46">
        <f t="shared" si="67"/>
        <v>0</v>
      </c>
      <c r="AO56" s="47">
        <f t="shared" si="67"/>
        <v>0</v>
      </c>
      <c r="AP56" s="11">
        <f t="shared" si="68"/>
        <v>0</v>
      </c>
      <c r="AQ56" s="26"/>
      <c r="AR56" s="27"/>
      <c r="AS56" s="10"/>
      <c r="AT56" s="10"/>
      <c r="AU56" s="10"/>
      <c r="AV56" s="10"/>
      <c r="AW56" s="30"/>
      <c r="AX56" s="31"/>
      <c r="AY56" s="32"/>
      <c r="AZ56" s="33"/>
      <c r="BA56" s="34"/>
      <c r="BB56" s="35"/>
      <c r="BC56" s="10">
        <f t="shared" si="11"/>
        <v>0</v>
      </c>
      <c r="BD56" s="26"/>
      <c r="BE56" s="27"/>
      <c r="BF56" s="10"/>
      <c r="BG56" s="10"/>
      <c r="BH56" s="10"/>
      <c r="BI56" s="10"/>
      <c r="BJ56" s="30"/>
      <c r="BK56" s="31"/>
      <c r="BL56" s="32"/>
      <c r="BM56" s="33"/>
      <c r="BN56" s="34"/>
      <c r="BO56" s="35"/>
      <c r="BP56" s="10">
        <f t="shared" si="12"/>
        <v>0</v>
      </c>
      <c r="BQ56" s="36">
        <f t="shared" si="69"/>
        <v>0</v>
      </c>
      <c r="BR56" s="37"/>
      <c r="BS56" s="38"/>
      <c r="BT56" s="39">
        <f t="shared" si="70"/>
        <v>0</v>
      </c>
      <c r="BU56" s="40">
        <f t="shared" si="53"/>
        <v>0</v>
      </c>
      <c r="BV56" s="41">
        <f t="shared" si="13"/>
        <v>0</v>
      </c>
      <c r="BW56" s="42">
        <f t="shared" si="70"/>
        <v>0</v>
      </c>
      <c r="BX56" s="48">
        <f t="shared" si="70"/>
        <v>0</v>
      </c>
      <c r="BY56" s="49">
        <f t="shared" si="70"/>
        <v>0</v>
      </c>
      <c r="BZ56" s="50">
        <f t="shared" si="70"/>
        <v>0</v>
      </c>
      <c r="CA56" s="51">
        <f t="shared" si="70"/>
        <v>0</v>
      </c>
      <c r="CB56" s="47">
        <f t="shared" si="70"/>
        <v>0</v>
      </c>
      <c r="CC56" s="10">
        <f t="shared" si="54"/>
        <v>0</v>
      </c>
    </row>
    <row r="57" spans="2:81" x14ac:dyDescent="0.25">
      <c r="B57" s="8"/>
      <c r="C57" s="9" t="s">
        <v>59</v>
      </c>
      <c r="D57" s="26"/>
      <c r="E57" s="27"/>
      <c r="F57" s="28"/>
      <c r="G57" s="29"/>
      <c r="H57" s="135"/>
      <c r="I57" s="10"/>
      <c r="J57" s="30"/>
      <c r="K57" s="31"/>
      <c r="L57" s="32"/>
      <c r="M57" s="33"/>
      <c r="N57" s="34"/>
      <c r="O57" s="35"/>
      <c r="P57" s="10">
        <f t="shared" si="51"/>
        <v>0</v>
      </c>
      <c r="Q57" s="26"/>
      <c r="R57" s="27"/>
      <c r="S57" s="28"/>
      <c r="T57" s="29"/>
      <c r="U57" s="135"/>
      <c r="V57" s="10"/>
      <c r="W57" s="30"/>
      <c r="X57" s="31"/>
      <c r="Y57" s="32"/>
      <c r="Z57" s="33"/>
      <c r="AA57" s="34"/>
      <c r="AB57" s="35"/>
      <c r="AC57" s="10">
        <f t="shared" si="65"/>
        <v>0</v>
      </c>
      <c r="AD57" s="36"/>
      <c r="AE57" s="37"/>
      <c r="AF57" s="38"/>
      <c r="AG57" s="39">
        <f t="shared" si="66"/>
        <v>0</v>
      </c>
      <c r="AH57" s="40">
        <f t="shared" si="52"/>
        <v>0</v>
      </c>
      <c r="AI57" s="41">
        <f t="shared" si="67"/>
        <v>0</v>
      </c>
      <c r="AJ57" s="42">
        <f t="shared" si="67"/>
        <v>0</v>
      </c>
      <c r="AK57" s="43">
        <f t="shared" si="67"/>
        <v>0</v>
      </c>
      <c r="AL57" s="44">
        <f t="shared" si="67"/>
        <v>0</v>
      </c>
      <c r="AM57" s="45">
        <f t="shared" si="67"/>
        <v>0</v>
      </c>
      <c r="AN57" s="46">
        <f t="shared" si="67"/>
        <v>0</v>
      </c>
      <c r="AO57" s="47">
        <f t="shared" si="67"/>
        <v>0</v>
      </c>
      <c r="AP57" s="11">
        <f t="shared" si="68"/>
        <v>0</v>
      </c>
      <c r="AQ57" s="26"/>
      <c r="AR57" s="27"/>
      <c r="AS57" s="10"/>
      <c r="AT57" s="10"/>
      <c r="AU57" s="10"/>
      <c r="AV57" s="10"/>
      <c r="AW57" s="30"/>
      <c r="AX57" s="31"/>
      <c r="AY57" s="32"/>
      <c r="AZ57" s="33"/>
      <c r="BA57" s="34"/>
      <c r="BB57" s="35"/>
      <c r="BC57" s="10">
        <f t="shared" si="11"/>
        <v>0</v>
      </c>
      <c r="BD57" s="26"/>
      <c r="BE57" s="27"/>
      <c r="BF57" s="10"/>
      <c r="BG57" s="10"/>
      <c r="BH57" s="10"/>
      <c r="BI57" s="10"/>
      <c r="BJ57" s="30"/>
      <c r="BK57" s="31"/>
      <c r="BL57" s="32"/>
      <c r="BM57" s="33"/>
      <c r="BN57" s="34"/>
      <c r="BO57" s="35"/>
      <c r="BP57" s="10">
        <f t="shared" si="12"/>
        <v>0</v>
      </c>
      <c r="BQ57" s="36">
        <f t="shared" si="69"/>
        <v>0</v>
      </c>
      <c r="BR57" s="37"/>
      <c r="BS57" s="38"/>
      <c r="BT57" s="39">
        <f t="shared" si="70"/>
        <v>0</v>
      </c>
      <c r="BU57" s="40">
        <f t="shared" si="53"/>
        <v>0</v>
      </c>
      <c r="BV57" s="41">
        <f t="shared" si="13"/>
        <v>0</v>
      </c>
      <c r="BW57" s="42">
        <f t="shared" si="70"/>
        <v>0</v>
      </c>
      <c r="BX57" s="48">
        <f t="shared" si="70"/>
        <v>0</v>
      </c>
      <c r="BY57" s="49">
        <f t="shared" si="70"/>
        <v>0</v>
      </c>
      <c r="BZ57" s="50">
        <f t="shared" si="70"/>
        <v>0</v>
      </c>
      <c r="CA57" s="51">
        <f t="shared" si="70"/>
        <v>0</v>
      </c>
      <c r="CB57" s="47">
        <f t="shared" si="70"/>
        <v>0</v>
      </c>
      <c r="CC57" s="10">
        <f t="shared" si="54"/>
        <v>0</v>
      </c>
    </row>
    <row r="58" spans="2:81" x14ac:dyDescent="0.25">
      <c r="B58" s="8"/>
      <c r="C58" s="9" t="s">
        <v>60</v>
      </c>
      <c r="D58" s="26"/>
      <c r="E58" s="27"/>
      <c r="F58" s="28"/>
      <c r="G58" s="29"/>
      <c r="H58" s="135"/>
      <c r="I58" s="10"/>
      <c r="J58" s="30"/>
      <c r="K58" s="31"/>
      <c r="L58" s="32"/>
      <c r="M58" s="33"/>
      <c r="N58" s="34"/>
      <c r="O58" s="35"/>
      <c r="P58" s="10">
        <f t="shared" si="51"/>
        <v>0</v>
      </c>
      <c r="Q58" s="26"/>
      <c r="R58" s="27"/>
      <c r="S58" s="28"/>
      <c r="T58" s="29"/>
      <c r="U58" s="135"/>
      <c r="V58" s="10"/>
      <c r="W58" s="30"/>
      <c r="X58" s="31"/>
      <c r="Y58" s="32"/>
      <c r="Z58" s="33"/>
      <c r="AA58" s="34"/>
      <c r="AB58" s="35"/>
      <c r="AC58" s="10">
        <f t="shared" si="65"/>
        <v>0</v>
      </c>
      <c r="AD58" s="36"/>
      <c r="AE58" s="37"/>
      <c r="AF58" s="38"/>
      <c r="AG58" s="39">
        <f t="shared" si="66"/>
        <v>0</v>
      </c>
      <c r="AH58" s="40">
        <f t="shared" si="52"/>
        <v>0</v>
      </c>
      <c r="AI58" s="41">
        <f t="shared" si="67"/>
        <v>0</v>
      </c>
      <c r="AJ58" s="42">
        <f t="shared" si="67"/>
        <v>0</v>
      </c>
      <c r="AK58" s="43">
        <f t="shared" si="67"/>
        <v>0</v>
      </c>
      <c r="AL58" s="44">
        <f t="shared" si="67"/>
        <v>0</v>
      </c>
      <c r="AM58" s="45">
        <f t="shared" si="67"/>
        <v>0</v>
      </c>
      <c r="AN58" s="46">
        <f t="shared" si="67"/>
        <v>0</v>
      </c>
      <c r="AO58" s="47">
        <f t="shared" si="67"/>
        <v>0</v>
      </c>
      <c r="AP58" s="11">
        <f t="shared" si="68"/>
        <v>0</v>
      </c>
      <c r="AQ58" s="26"/>
      <c r="AR58" s="27"/>
      <c r="AS58" s="10"/>
      <c r="AT58" s="10"/>
      <c r="AU58" s="10"/>
      <c r="AV58" s="10"/>
      <c r="AW58" s="30"/>
      <c r="AX58" s="31"/>
      <c r="AY58" s="32"/>
      <c r="AZ58" s="33"/>
      <c r="BA58" s="34"/>
      <c r="BB58" s="35"/>
      <c r="BC58" s="10">
        <f t="shared" si="11"/>
        <v>0</v>
      </c>
      <c r="BD58" s="26"/>
      <c r="BE58" s="27"/>
      <c r="BF58" s="10"/>
      <c r="BG58" s="10"/>
      <c r="BH58" s="10"/>
      <c r="BI58" s="10"/>
      <c r="BJ58" s="30"/>
      <c r="BK58" s="31"/>
      <c r="BL58" s="32"/>
      <c r="BM58" s="33"/>
      <c r="BN58" s="34"/>
      <c r="BO58" s="35"/>
      <c r="BP58" s="10">
        <f t="shared" si="12"/>
        <v>0</v>
      </c>
      <c r="BQ58" s="36">
        <f t="shared" si="69"/>
        <v>0</v>
      </c>
      <c r="BR58" s="37"/>
      <c r="BS58" s="38"/>
      <c r="BT58" s="39">
        <f t="shared" si="70"/>
        <v>0</v>
      </c>
      <c r="BU58" s="40">
        <f t="shared" si="53"/>
        <v>0</v>
      </c>
      <c r="BV58" s="41">
        <f t="shared" si="13"/>
        <v>0</v>
      </c>
      <c r="BW58" s="42">
        <f t="shared" si="70"/>
        <v>0</v>
      </c>
      <c r="BX58" s="48">
        <f t="shared" si="70"/>
        <v>0</v>
      </c>
      <c r="BY58" s="49">
        <f t="shared" si="70"/>
        <v>0</v>
      </c>
      <c r="BZ58" s="50">
        <f t="shared" si="70"/>
        <v>0</v>
      </c>
      <c r="CA58" s="51">
        <f t="shared" si="70"/>
        <v>0</v>
      </c>
      <c r="CB58" s="47">
        <f t="shared" si="70"/>
        <v>0</v>
      </c>
      <c r="CC58" s="10">
        <f t="shared" si="54"/>
        <v>0</v>
      </c>
    </row>
    <row r="59" spans="2:81" s="6" customFormat="1" x14ac:dyDescent="0.25">
      <c r="B59" s="8"/>
      <c r="C59" s="9" t="s">
        <v>61</v>
      </c>
      <c r="D59" s="10">
        <v>5000</v>
      </c>
      <c r="E59" s="10">
        <v>5000</v>
      </c>
      <c r="F59" s="28">
        <v>5000</v>
      </c>
      <c r="G59" s="29">
        <v>5000</v>
      </c>
      <c r="H59" s="135">
        <v>5000</v>
      </c>
      <c r="I59" s="10">
        <v>5000</v>
      </c>
      <c r="J59" s="10"/>
      <c r="K59" s="10"/>
      <c r="L59" s="10"/>
      <c r="M59" s="10"/>
      <c r="N59" s="10"/>
      <c r="O59" s="10"/>
      <c r="P59" s="10">
        <f>SUM(D59:I59)</f>
        <v>30000</v>
      </c>
      <c r="Q59" s="10"/>
      <c r="R59" s="10">
        <v>-5000</v>
      </c>
      <c r="S59" s="28">
        <v>0</v>
      </c>
      <c r="T59" s="29">
        <v>0</v>
      </c>
      <c r="U59" s="135">
        <v>0</v>
      </c>
      <c r="V59" s="10">
        <v>0</v>
      </c>
      <c r="W59" s="10"/>
      <c r="X59" s="10"/>
      <c r="Y59" s="10"/>
      <c r="Z59" s="10"/>
      <c r="AA59" s="10"/>
      <c r="AB59" s="10"/>
      <c r="AC59" s="10">
        <f>SUM(Q59:V59)</f>
        <v>-5000</v>
      </c>
      <c r="AD59" s="55">
        <f>D59+Q59</f>
        <v>5000</v>
      </c>
      <c r="AE59" s="55">
        <f>E59+R59</f>
        <v>0</v>
      </c>
      <c r="AF59" s="55">
        <f>F59+S59</f>
        <v>5000</v>
      </c>
      <c r="AG59" s="55">
        <f t="shared" si="66"/>
        <v>5000</v>
      </c>
      <c r="AH59" s="40">
        <f t="shared" si="52"/>
        <v>5000</v>
      </c>
      <c r="AI59" s="55">
        <f>I59+V59</f>
        <v>5000</v>
      </c>
      <c r="AJ59" s="55">
        <f t="shared" si="67"/>
        <v>10000</v>
      </c>
      <c r="AK59" s="11">
        <f t="shared" si="67"/>
        <v>15000</v>
      </c>
      <c r="AL59" s="11">
        <f t="shared" si="67"/>
        <v>25000</v>
      </c>
      <c r="AM59" s="11">
        <f t="shared" si="67"/>
        <v>40000</v>
      </c>
      <c r="AN59" s="11">
        <f t="shared" si="67"/>
        <v>65000</v>
      </c>
      <c r="AO59" s="11">
        <f t="shared" si="67"/>
        <v>105000</v>
      </c>
      <c r="AP59" s="11">
        <f t="shared" si="68"/>
        <v>25000</v>
      </c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>
        <f t="shared" si="11"/>
        <v>0</v>
      </c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>
        <f t="shared" si="12"/>
        <v>0</v>
      </c>
      <c r="BQ59" s="55">
        <f t="shared" si="69"/>
        <v>5000</v>
      </c>
      <c r="BR59" s="55">
        <f t="shared" si="69"/>
        <v>0</v>
      </c>
      <c r="BS59" s="55">
        <f t="shared" si="69"/>
        <v>5000</v>
      </c>
      <c r="BT59" s="55">
        <f>AG59-AT59</f>
        <v>5000</v>
      </c>
      <c r="BU59" s="40">
        <f t="shared" si="53"/>
        <v>5000</v>
      </c>
      <c r="BV59" s="41">
        <f t="shared" si="13"/>
        <v>5000</v>
      </c>
      <c r="BW59" s="55">
        <f t="shared" si="70"/>
        <v>0</v>
      </c>
      <c r="BX59" s="55">
        <f t="shared" si="70"/>
        <v>0</v>
      </c>
      <c r="BY59" s="55">
        <f t="shared" si="70"/>
        <v>5000</v>
      </c>
      <c r="BZ59" s="55">
        <f t="shared" si="70"/>
        <v>0</v>
      </c>
      <c r="CA59" s="55">
        <f t="shared" si="70"/>
        <v>-5000</v>
      </c>
      <c r="CB59" s="11">
        <f t="shared" si="70"/>
        <v>5000</v>
      </c>
      <c r="CC59" s="10">
        <f t="shared" si="54"/>
        <v>25000</v>
      </c>
    </row>
    <row r="60" spans="2:81" s="6" customFormat="1" x14ac:dyDescent="0.25">
      <c r="B60" s="111" t="s">
        <v>62</v>
      </c>
      <c r="C60" s="112"/>
      <c r="D60" s="5">
        <f t="shared" ref="D60:BO60" si="71">SUM(D61:D63)</f>
        <v>0</v>
      </c>
      <c r="E60" s="5">
        <f t="shared" si="71"/>
        <v>0</v>
      </c>
      <c r="F60" s="5">
        <f t="shared" si="71"/>
        <v>0</v>
      </c>
      <c r="G60" s="5">
        <f t="shared" si="71"/>
        <v>0</v>
      </c>
      <c r="H60" s="5">
        <f t="shared" si="71"/>
        <v>0</v>
      </c>
      <c r="I60" s="5">
        <f t="shared" ref="I60" si="72">SUM(I61:I63)</f>
        <v>0</v>
      </c>
      <c r="J60" s="5">
        <f t="shared" si="71"/>
        <v>0</v>
      </c>
      <c r="K60" s="5">
        <f t="shared" si="71"/>
        <v>0</v>
      </c>
      <c r="L60" s="5">
        <f t="shared" si="71"/>
        <v>0</v>
      </c>
      <c r="M60" s="5">
        <f t="shared" si="71"/>
        <v>0</v>
      </c>
      <c r="N60" s="5">
        <f t="shared" si="71"/>
        <v>0</v>
      </c>
      <c r="O60" s="5">
        <f t="shared" si="71"/>
        <v>0</v>
      </c>
      <c r="P60" s="5">
        <f t="shared" si="71"/>
        <v>0</v>
      </c>
      <c r="Q60" s="5">
        <f t="shared" si="71"/>
        <v>0</v>
      </c>
      <c r="R60" s="5">
        <f t="shared" si="71"/>
        <v>0</v>
      </c>
      <c r="S60" s="5">
        <f t="shared" si="71"/>
        <v>0</v>
      </c>
      <c r="T60" s="5">
        <f t="shared" si="71"/>
        <v>0</v>
      </c>
      <c r="U60" s="5">
        <f t="shared" si="71"/>
        <v>0</v>
      </c>
      <c r="V60" s="5">
        <f t="shared" ref="V60" si="73">SUM(V61:V63)</f>
        <v>0</v>
      </c>
      <c r="W60" s="5">
        <f t="shared" si="71"/>
        <v>0</v>
      </c>
      <c r="X60" s="5">
        <f t="shared" si="71"/>
        <v>0</v>
      </c>
      <c r="Y60" s="5">
        <f t="shared" si="71"/>
        <v>0</v>
      </c>
      <c r="Z60" s="5">
        <f t="shared" si="71"/>
        <v>0</v>
      </c>
      <c r="AA60" s="5">
        <f t="shared" si="71"/>
        <v>0</v>
      </c>
      <c r="AB60" s="5">
        <f t="shared" si="71"/>
        <v>0</v>
      </c>
      <c r="AC60" s="5">
        <f t="shared" si="71"/>
        <v>0</v>
      </c>
      <c r="AD60" s="24"/>
      <c r="AE60" s="24"/>
      <c r="AF60" s="24"/>
      <c r="AG60" s="24">
        <f t="shared" ref="AG60:AO60" si="74">SUM(AG61:AG63)</f>
        <v>0</v>
      </c>
      <c r="AH60" s="24">
        <f t="shared" si="74"/>
        <v>0</v>
      </c>
      <c r="AI60" s="24">
        <f t="shared" si="74"/>
        <v>0</v>
      </c>
      <c r="AJ60" s="24">
        <f t="shared" si="74"/>
        <v>0</v>
      </c>
      <c r="AK60" s="5">
        <f t="shared" si="74"/>
        <v>0</v>
      </c>
      <c r="AL60" s="5">
        <f t="shared" si="74"/>
        <v>0</v>
      </c>
      <c r="AM60" s="5">
        <f t="shared" si="74"/>
        <v>0</v>
      </c>
      <c r="AN60" s="5">
        <f t="shared" si="74"/>
        <v>0</v>
      </c>
      <c r="AO60" s="5">
        <f t="shared" si="74"/>
        <v>0</v>
      </c>
      <c r="AP60" s="5">
        <f>SUM(AP61:AP63)</f>
        <v>0</v>
      </c>
      <c r="AQ60" s="5">
        <f t="shared" ref="AQ60:BB60" si="75">SUM(AQ61:AQ63)</f>
        <v>0</v>
      </c>
      <c r="AR60" s="5">
        <f t="shared" si="75"/>
        <v>0</v>
      </c>
      <c r="AS60" s="5">
        <f t="shared" si="75"/>
        <v>0</v>
      </c>
      <c r="AT60" s="5">
        <f t="shared" si="75"/>
        <v>0</v>
      </c>
      <c r="AU60" s="5">
        <f t="shared" si="75"/>
        <v>0</v>
      </c>
      <c r="AV60" s="5">
        <f t="shared" ref="AV60" si="76">SUM(AV61:AV63)</f>
        <v>0</v>
      </c>
      <c r="AW60" s="5">
        <f t="shared" si="75"/>
        <v>0</v>
      </c>
      <c r="AX60" s="5">
        <f t="shared" si="75"/>
        <v>0</v>
      </c>
      <c r="AY60" s="5">
        <f t="shared" si="75"/>
        <v>0</v>
      </c>
      <c r="AZ60" s="5">
        <f t="shared" si="75"/>
        <v>0</v>
      </c>
      <c r="BA60" s="5">
        <f t="shared" si="75"/>
        <v>0</v>
      </c>
      <c r="BB60" s="5">
        <f t="shared" si="75"/>
        <v>0</v>
      </c>
      <c r="BC60" s="5">
        <f t="shared" si="71"/>
        <v>0</v>
      </c>
      <c r="BD60" s="5">
        <f t="shared" si="71"/>
        <v>0</v>
      </c>
      <c r="BE60" s="5">
        <f t="shared" si="71"/>
        <v>0</v>
      </c>
      <c r="BF60" s="5">
        <f t="shared" si="71"/>
        <v>0</v>
      </c>
      <c r="BG60" s="5">
        <f t="shared" si="71"/>
        <v>0</v>
      </c>
      <c r="BH60" s="5">
        <f t="shared" si="71"/>
        <v>0</v>
      </c>
      <c r="BI60" s="5">
        <f t="shared" ref="BI60" si="77">SUM(BI61:BI63)</f>
        <v>0</v>
      </c>
      <c r="BJ60" s="5">
        <f t="shared" si="71"/>
        <v>0</v>
      </c>
      <c r="BK60" s="5">
        <f t="shared" si="71"/>
        <v>0</v>
      </c>
      <c r="BL60" s="5">
        <f t="shared" si="71"/>
        <v>0</v>
      </c>
      <c r="BM60" s="5">
        <f t="shared" si="71"/>
        <v>0</v>
      </c>
      <c r="BN60" s="5">
        <f t="shared" si="71"/>
        <v>0</v>
      </c>
      <c r="BO60" s="5">
        <f t="shared" si="71"/>
        <v>0</v>
      </c>
      <c r="BP60" s="5">
        <f t="shared" ref="BP60:BQ60" si="78">SUM(BP61:BP63)</f>
        <v>0</v>
      </c>
      <c r="BQ60" s="24">
        <f t="shared" si="78"/>
        <v>0</v>
      </c>
      <c r="BR60" s="24"/>
      <c r="BS60" s="24"/>
      <c r="BT60" s="24">
        <f t="shared" ref="BT60:CC60" si="79">SUM(BT61:BT63)</f>
        <v>0</v>
      </c>
      <c r="BU60" s="24">
        <f t="shared" si="79"/>
        <v>0</v>
      </c>
      <c r="BV60" s="24">
        <f t="shared" si="79"/>
        <v>0</v>
      </c>
      <c r="BW60" s="24">
        <f t="shared" si="79"/>
        <v>0</v>
      </c>
      <c r="BX60" s="24">
        <f t="shared" si="79"/>
        <v>0</v>
      </c>
      <c r="BY60" s="24">
        <f t="shared" si="79"/>
        <v>0</v>
      </c>
      <c r="BZ60" s="24">
        <f t="shared" si="79"/>
        <v>0</v>
      </c>
      <c r="CA60" s="24">
        <f t="shared" si="79"/>
        <v>0</v>
      </c>
      <c r="CB60" s="5">
        <f t="shared" si="79"/>
        <v>0</v>
      </c>
      <c r="CC60" s="5">
        <f t="shared" si="79"/>
        <v>0</v>
      </c>
    </row>
    <row r="61" spans="2:81" x14ac:dyDescent="0.25">
      <c r="B61" s="8"/>
      <c r="C61" s="9" t="s">
        <v>63</v>
      </c>
      <c r="D61" s="26"/>
      <c r="E61" s="27"/>
      <c r="F61" s="28"/>
      <c r="G61" s="29"/>
      <c r="H61" s="135"/>
      <c r="I61" s="10"/>
      <c r="J61" s="30"/>
      <c r="K61" s="31"/>
      <c r="L61" s="32"/>
      <c r="M61" s="33"/>
      <c r="N61" s="34"/>
      <c r="O61" s="35"/>
      <c r="P61" s="10"/>
      <c r="Q61" s="26"/>
      <c r="R61" s="27"/>
      <c r="S61" s="28"/>
      <c r="T61" s="29"/>
      <c r="U61" s="135"/>
      <c r="V61" s="10"/>
      <c r="W61" s="30"/>
      <c r="X61" s="31"/>
      <c r="Y61" s="32"/>
      <c r="Z61" s="33"/>
      <c r="AA61" s="34"/>
      <c r="AB61" s="35"/>
      <c r="AC61" s="10"/>
      <c r="AD61" s="36"/>
      <c r="AE61" s="37"/>
      <c r="AF61" s="38"/>
      <c r="AG61" s="39">
        <f t="shared" ref="AG61:AO63" si="80">AE61+AF61</f>
        <v>0</v>
      </c>
      <c r="AH61" s="40">
        <f t="shared" si="80"/>
        <v>0</v>
      </c>
      <c r="AI61" s="41">
        <f t="shared" si="80"/>
        <v>0</v>
      </c>
      <c r="AJ61" s="42">
        <f t="shared" si="80"/>
        <v>0</v>
      </c>
      <c r="AK61" s="43">
        <f t="shared" si="80"/>
        <v>0</v>
      </c>
      <c r="AL61" s="44">
        <f t="shared" si="80"/>
        <v>0</v>
      </c>
      <c r="AM61" s="45">
        <f t="shared" si="80"/>
        <v>0</v>
      </c>
      <c r="AN61" s="46">
        <f t="shared" si="80"/>
        <v>0</v>
      </c>
      <c r="AO61" s="47">
        <f t="shared" si="80"/>
        <v>0</v>
      </c>
      <c r="AP61" s="11">
        <f>P61+AC61</f>
        <v>0</v>
      </c>
      <c r="AQ61" s="26"/>
      <c r="AR61" s="27"/>
      <c r="AS61" s="10"/>
      <c r="AT61" s="10"/>
      <c r="AU61" s="10"/>
      <c r="AV61" s="10"/>
      <c r="AW61" s="30"/>
      <c r="AX61" s="31"/>
      <c r="AY61" s="32"/>
      <c r="AZ61" s="33"/>
      <c r="BA61" s="34"/>
      <c r="BB61" s="35"/>
      <c r="BC61" s="10">
        <f t="shared" si="11"/>
        <v>0</v>
      </c>
      <c r="BD61" s="26"/>
      <c r="BE61" s="27"/>
      <c r="BF61" s="10"/>
      <c r="BG61" s="10"/>
      <c r="BH61" s="10"/>
      <c r="BI61" s="10"/>
      <c r="BJ61" s="30"/>
      <c r="BK61" s="31"/>
      <c r="BL61" s="32"/>
      <c r="BM61" s="33"/>
      <c r="BN61" s="34"/>
      <c r="BO61" s="35"/>
      <c r="BP61" s="10"/>
      <c r="BQ61" s="36">
        <f>AD61-AQ61</f>
        <v>0</v>
      </c>
      <c r="BR61" s="37"/>
      <c r="BS61" s="38"/>
      <c r="BT61" s="39">
        <f t="shared" ref="BT61:CA63" si="81">BQ61-BR61</f>
        <v>0</v>
      </c>
      <c r="BU61" s="40">
        <f t="shared" si="81"/>
        <v>0</v>
      </c>
      <c r="BV61" s="41">
        <f t="shared" si="81"/>
        <v>0</v>
      </c>
      <c r="BW61" s="42">
        <f t="shared" si="81"/>
        <v>0</v>
      </c>
      <c r="BX61" s="48">
        <f t="shared" si="81"/>
        <v>0</v>
      </c>
      <c r="BY61" s="49">
        <f t="shared" si="81"/>
        <v>0</v>
      </c>
      <c r="BZ61" s="50">
        <f t="shared" si="81"/>
        <v>0</v>
      </c>
      <c r="CA61" s="51">
        <f t="shared" si="81"/>
        <v>0</v>
      </c>
      <c r="CB61" s="47">
        <f>BY61-BZ61</f>
        <v>0</v>
      </c>
      <c r="CC61" s="11">
        <f>AP61-BC61</f>
        <v>0</v>
      </c>
    </row>
    <row r="62" spans="2:81" x14ac:dyDescent="0.25">
      <c r="B62" s="8"/>
      <c r="C62" s="9" t="s">
        <v>64</v>
      </c>
      <c r="D62" s="26"/>
      <c r="E62" s="27"/>
      <c r="F62" s="28"/>
      <c r="G62" s="29"/>
      <c r="H62" s="135"/>
      <c r="I62" s="10"/>
      <c r="J62" s="30"/>
      <c r="K62" s="31"/>
      <c r="L62" s="32"/>
      <c r="M62" s="33"/>
      <c r="N62" s="34"/>
      <c r="O62" s="35"/>
      <c r="P62" s="10"/>
      <c r="Q62" s="26"/>
      <c r="R62" s="27"/>
      <c r="S62" s="28"/>
      <c r="T62" s="29"/>
      <c r="U62" s="135"/>
      <c r="V62" s="10"/>
      <c r="W62" s="30"/>
      <c r="X62" s="31"/>
      <c r="Y62" s="32"/>
      <c r="Z62" s="33"/>
      <c r="AA62" s="34"/>
      <c r="AB62" s="35"/>
      <c r="AC62" s="10"/>
      <c r="AD62" s="36"/>
      <c r="AE62" s="37"/>
      <c r="AF62" s="38"/>
      <c r="AG62" s="39">
        <f t="shared" si="80"/>
        <v>0</v>
      </c>
      <c r="AH62" s="40">
        <f t="shared" si="80"/>
        <v>0</v>
      </c>
      <c r="AI62" s="41">
        <f t="shared" si="80"/>
        <v>0</v>
      </c>
      <c r="AJ62" s="42">
        <f t="shared" si="80"/>
        <v>0</v>
      </c>
      <c r="AK62" s="43">
        <f t="shared" si="80"/>
        <v>0</v>
      </c>
      <c r="AL62" s="44">
        <f t="shared" si="80"/>
        <v>0</v>
      </c>
      <c r="AM62" s="45">
        <f t="shared" si="80"/>
        <v>0</v>
      </c>
      <c r="AN62" s="46">
        <f t="shared" si="80"/>
        <v>0</v>
      </c>
      <c r="AO62" s="47">
        <f t="shared" si="80"/>
        <v>0</v>
      </c>
      <c r="AP62" s="11">
        <f>P62+AC62</f>
        <v>0</v>
      </c>
      <c r="AQ62" s="26"/>
      <c r="AR62" s="27"/>
      <c r="AS62" s="10"/>
      <c r="AT62" s="10"/>
      <c r="AU62" s="10"/>
      <c r="AV62" s="10"/>
      <c r="AW62" s="30"/>
      <c r="AX62" s="31"/>
      <c r="AY62" s="32"/>
      <c r="AZ62" s="33"/>
      <c r="BA62" s="34"/>
      <c r="BB62" s="35"/>
      <c r="BC62" s="10">
        <f t="shared" si="11"/>
        <v>0</v>
      </c>
      <c r="BD62" s="26"/>
      <c r="BE62" s="27"/>
      <c r="BF62" s="10"/>
      <c r="BG62" s="10"/>
      <c r="BH62" s="10"/>
      <c r="BI62" s="10"/>
      <c r="BJ62" s="30"/>
      <c r="BK62" s="31"/>
      <c r="BL62" s="32"/>
      <c r="BM62" s="33"/>
      <c r="BN62" s="34"/>
      <c r="BO62" s="35"/>
      <c r="BP62" s="10"/>
      <c r="BQ62" s="36">
        <f>AD62-AQ62</f>
        <v>0</v>
      </c>
      <c r="BR62" s="37"/>
      <c r="BS62" s="38"/>
      <c r="BT62" s="39">
        <f t="shared" si="81"/>
        <v>0</v>
      </c>
      <c r="BU62" s="40">
        <f t="shared" si="81"/>
        <v>0</v>
      </c>
      <c r="BV62" s="41">
        <f t="shared" si="81"/>
        <v>0</v>
      </c>
      <c r="BW62" s="42">
        <f t="shared" si="81"/>
        <v>0</v>
      </c>
      <c r="BX62" s="48">
        <f t="shared" si="81"/>
        <v>0</v>
      </c>
      <c r="BY62" s="49">
        <f t="shared" si="81"/>
        <v>0</v>
      </c>
      <c r="BZ62" s="50">
        <f t="shared" si="81"/>
        <v>0</v>
      </c>
      <c r="CA62" s="51">
        <f t="shared" si="81"/>
        <v>0</v>
      </c>
      <c r="CB62" s="47">
        <f>BY62-BZ62</f>
        <v>0</v>
      </c>
      <c r="CC62" s="11">
        <f>AP62-BC62</f>
        <v>0</v>
      </c>
    </row>
    <row r="63" spans="2:81" x14ac:dyDescent="0.25">
      <c r="B63" s="8"/>
      <c r="C63" s="9" t="s">
        <v>65</v>
      </c>
      <c r="D63" s="26"/>
      <c r="E63" s="27"/>
      <c r="F63" s="28"/>
      <c r="G63" s="29"/>
      <c r="H63" s="135"/>
      <c r="I63" s="10"/>
      <c r="J63" s="30"/>
      <c r="K63" s="31"/>
      <c r="L63" s="32"/>
      <c r="M63" s="33"/>
      <c r="N63" s="34"/>
      <c r="O63" s="35"/>
      <c r="P63" s="10"/>
      <c r="Q63" s="26"/>
      <c r="R63" s="27"/>
      <c r="S63" s="28"/>
      <c r="T63" s="29"/>
      <c r="U63" s="135"/>
      <c r="V63" s="10"/>
      <c r="W63" s="30"/>
      <c r="X63" s="31"/>
      <c r="Y63" s="32"/>
      <c r="Z63" s="33"/>
      <c r="AA63" s="34"/>
      <c r="AB63" s="35"/>
      <c r="AC63" s="10"/>
      <c r="AD63" s="36"/>
      <c r="AE63" s="37"/>
      <c r="AF63" s="38"/>
      <c r="AG63" s="39">
        <f t="shared" si="80"/>
        <v>0</v>
      </c>
      <c r="AH63" s="40">
        <f t="shared" si="80"/>
        <v>0</v>
      </c>
      <c r="AI63" s="41">
        <f t="shared" si="80"/>
        <v>0</v>
      </c>
      <c r="AJ63" s="42">
        <f t="shared" si="80"/>
        <v>0</v>
      </c>
      <c r="AK63" s="43">
        <f t="shared" si="80"/>
        <v>0</v>
      </c>
      <c r="AL63" s="44">
        <f t="shared" si="80"/>
        <v>0</v>
      </c>
      <c r="AM63" s="45">
        <f t="shared" si="80"/>
        <v>0</v>
      </c>
      <c r="AN63" s="46">
        <f t="shared" si="80"/>
        <v>0</v>
      </c>
      <c r="AO63" s="47">
        <f t="shared" si="80"/>
        <v>0</v>
      </c>
      <c r="AP63" s="11">
        <f>P63+AC63</f>
        <v>0</v>
      </c>
      <c r="AQ63" s="26"/>
      <c r="AR63" s="27"/>
      <c r="AS63" s="10"/>
      <c r="AT63" s="10"/>
      <c r="AU63" s="10"/>
      <c r="AV63" s="10"/>
      <c r="AW63" s="30"/>
      <c r="AX63" s="31"/>
      <c r="AY63" s="32"/>
      <c r="AZ63" s="33"/>
      <c r="BA63" s="34"/>
      <c r="BB63" s="35"/>
      <c r="BC63" s="10">
        <f t="shared" si="11"/>
        <v>0</v>
      </c>
      <c r="BD63" s="26"/>
      <c r="BE63" s="27"/>
      <c r="BF63" s="10"/>
      <c r="BG63" s="10"/>
      <c r="BH63" s="10"/>
      <c r="BI63" s="10"/>
      <c r="BJ63" s="30"/>
      <c r="BK63" s="31"/>
      <c r="BL63" s="32"/>
      <c r="BM63" s="33"/>
      <c r="BN63" s="34"/>
      <c r="BO63" s="35"/>
      <c r="BP63" s="10"/>
      <c r="BQ63" s="36">
        <f>AD63-AQ63</f>
        <v>0</v>
      </c>
      <c r="BR63" s="37"/>
      <c r="BS63" s="38"/>
      <c r="BT63" s="39">
        <f t="shared" si="81"/>
        <v>0</v>
      </c>
      <c r="BU63" s="40">
        <f t="shared" si="81"/>
        <v>0</v>
      </c>
      <c r="BV63" s="41">
        <f t="shared" si="81"/>
        <v>0</v>
      </c>
      <c r="BW63" s="42">
        <f t="shared" si="81"/>
        <v>0</v>
      </c>
      <c r="BX63" s="48">
        <f t="shared" si="81"/>
        <v>0</v>
      </c>
      <c r="BY63" s="49">
        <f t="shared" si="81"/>
        <v>0</v>
      </c>
      <c r="BZ63" s="50">
        <f t="shared" si="81"/>
        <v>0</v>
      </c>
      <c r="CA63" s="51">
        <f t="shared" si="81"/>
        <v>0</v>
      </c>
      <c r="CB63" s="47">
        <f>BY63-BZ63</f>
        <v>0</v>
      </c>
      <c r="CC63" s="11">
        <f>AP63-BC63</f>
        <v>0</v>
      </c>
    </row>
    <row r="64" spans="2:81" s="6" customFormat="1" x14ac:dyDescent="0.25">
      <c r="B64" s="111" t="s">
        <v>66</v>
      </c>
      <c r="C64" s="112"/>
      <c r="D64" s="5">
        <f t="shared" ref="D64:BO64" si="82">SUM(D65:D71)</f>
        <v>0</v>
      </c>
      <c r="E64" s="5">
        <f t="shared" si="82"/>
        <v>0</v>
      </c>
      <c r="F64" s="5">
        <f t="shared" si="82"/>
        <v>0</v>
      </c>
      <c r="G64" s="5">
        <f t="shared" si="82"/>
        <v>0</v>
      </c>
      <c r="H64" s="5">
        <f t="shared" si="82"/>
        <v>0</v>
      </c>
      <c r="I64" s="5">
        <f t="shared" ref="I64" si="83">SUM(I65:I71)</f>
        <v>0</v>
      </c>
      <c r="J64" s="5">
        <f t="shared" si="82"/>
        <v>0</v>
      </c>
      <c r="K64" s="5">
        <f t="shared" si="82"/>
        <v>0</v>
      </c>
      <c r="L64" s="5">
        <f t="shared" si="82"/>
        <v>0</v>
      </c>
      <c r="M64" s="5">
        <f t="shared" si="82"/>
        <v>0</v>
      </c>
      <c r="N64" s="5">
        <f t="shared" si="82"/>
        <v>0</v>
      </c>
      <c r="O64" s="5">
        <f t="shared" si="82"/>
        <v>0</v>
      </c>
      <c r="P64" s="5">
        <f t="shared" si="82"/>
        <v>0</v>
      </c>
      <c r="Q64" s="5">
        <f t="shared" si="82"/>
        <v>0</v>
      </c>
      <c r="R64" s="5">
        <f t="shared" si="82"/>
        <v>0</v>
      </c>
      <c r="S64" s="5">
        <f t="shared" si="82"/>
        <v>0</v>
      </c>
      <c r="T64" s="5">
        <f t="shared" si="82"/>
        <v>0</v>
      </c>
      <c r="U64" s="5">
        <f t="shared" si="82"/>
        <v>0</v>
      </c>
      <c r="V64" s="5">
        <f t="shared" ref="V64" si="84">SUM(V65:V71)</f>
        <v>0</v>
      </c>
      <c r="W64" s="5">
        <f t="shared" si="82"/>
        <v>0</v>
      </c>
      <c r="X64" s="5">
        <f t="shared" si="82"/>
        <v>0</v>
      </c>
      <c r="Y64" s="5">
        <f t="shared" si="82"/>
        <v>0</v>
      </c>
      <c r="Z64" s="5">
        <f t="shared" si="82"/>
        <v>0</v>
      </c>
      <c r="AA64" s="5">
        <f t="shared" si="82"/>
        <v>0</v>
      </c>
      <c r="AB64" s="5">
        <f t="shared" si="82"/>
        <v>0</v>
      </c>
      <c r="AC64" s="5">
        <f t="shared" si="82"/>
        <v>0</v>
      </c>
      <c r="AD64" s="24"/>
      <c r="AE64" s="24"/>
      <c r="AF64" s="24"/>
      <c r="AG64" s="24">
        <f t="shared" ref="AG64:AO64" si="85">SUM(AG65:AG71)</f>
        <v>0</v>
      </c>
      <c r="AH64" s="24">
        <f t="shared" si="85"/>
        <v>0</v>
      </c>
      <c r="AI64" s="24">
        <f t="shared" si="85"/>
        <v>0</v>
      </c>
      <c r="AJ64" s="24">
        <f t="shared" si="85"/>
        <v>0</v>
      </c>
      <c r="AK64" s="5">
        <f t="shared" si="85"/>
        <v>0</v>
      </c>
      <c r="AL64" s="5">
        <f t="shared" si="85"/>
        <v>0</v>
      </c>
      <c r="AM64" s="5">
        <f t="shared" si="85"/>
        <v>0</v>
      </c>
      <c r="AN64" s="5">
        <f t="shared" si="85"/>
        <v>0</v>
      </c>
      <c r="AO64" s="5">
        <f t="shared" si="85"/>
        <v>0</v>
      </c>
      <c r="AP64" s="5">
        <f>SUM(AP65:AP71)</f>
        <v>0</v>
      </c>
      <c r="AQ64" s="5">
        <f t="shared" si="82"/>
        <v>0</v>
      </c>
      <c r="AR64" s="5">
        <f t="shared" si="82"/>
        <v>0</v>
      </c>
      <c r="AS64" s="5">
        <f t="shared" si="82"/>
        <v>0</v>
      </c>
      <c r="AT64" s="5">
        <f t="shared" si="82"/>
        <v>0</v>
      </c>
      <c r="AU64" s="5">
        <f t="shared" si="82"/>
        <v>0</v>
      </c>
      <c r="AV64" s="5">
        <f t="shared" ref="AV64" si="86">SUM(AV65:AV71)</f>
        <v>0</v>
      </c>
      <c r="AW64" s="5">
        <f t="shared" si="82"/>
        <v>0</v>
      </c>
      <c r="AX64" s="5">
        <f t="shared" si="82"/>
        <v>0</v>
      </c>
      <c r="AY64" s="5">
        <f t="shared" si="82"/>
        <v>0</v>
      </c>
      <c r="AZ64" s="5">
        <f t="shared" si="82"/>
        <v>0</v>
      </c>
      <c r="BA64" s="5">
        <f t="shared" si="82"/>
        <v>0</v>
      </c>
      <c r="BB64" s="5">
        <f t="shared" si="82"/>
        <v>0</v>
      </c>
      <c r="BC64" s="5">
        <f t="shared" si="82"/>
        <v>0</v>
      </c>
      <c r="BD64" s="5">
        <f t="shared" si="82"/>
        <v>0</v>
      </c>
      <c r="BE64" s="5">
        <f t="shared" si="82"/>
        <v>0</v>
      </c>
      <c r="BF64" s="5">
        <f t="shared" si="82"/>
        <v>0</v>
      </c>
      <c r="BG64" s="5">
        <f t="shared" si="82"/>
        <v>0</v>
      </c>
      <c r="BH64" s="5">
        <f t="shared" si="82"/>
        <v>0</v>
      </c>
      <c r="BI64" s="5">
        <f t="shared" ref="BI64" si="87">SUM(BI65:BI71)</f>
        <v>0</v>
      </c>
      <c r="BJ64" s="5">
        <f t="shared" si="82"/>
        <v>0</v>
      </c>
      <c r="BK64" s="5">
        <f t="shared" si="82"/>
        <v>0</v>
      </c>
      <c r="BL64" s="5">
        <f t="shared" si="82"/>
        <v>0</v>
      </c>
      <c r="BM64" s="5">
        <f t="shared" si="82"/>
        <v>0</v>
      </c>
      <c r="BN64" s="5">
        <f t="shared" si="82"/>
        <v>0</v>
      </c>
      <c r="BO64" s="5">
        <f t="shared" si="82"/>
        <v>0</v>
      </c>
      <c r="BP64" s="5">
        <f t="shared" ref="BP64:BQ64" si="88">SUM(BP65:BP71)</f>
        <v>0</v>
      </c>
      <c r="BQ64" s="24">
        <f t="shared" si="88"/>
        <v>0</v>
      </c>
      <c r="BR64" s="24"/>
      <c r="BS64" s="24"/>
      <c r="BT64" s="24">
        <f t="shared" ref="BT64:CC64" si="89">SUM(BT65:BT71)</f>
        <v>0</v>
      </c>
      <c r="BU64" s="24">
        <f t="shared" si="89"/>
        <v>0</v>
      </c>
      <c r="BV64" s="24">
        <f t="shared" si="89"/>
        <v>0</v>
      </c>
      <c r="BW64" s="24">
        <f t="shared" si="89"/>
        <v>0</v>
      </c>
      <c r="BX64" s="24">
        <f t="shared" si="89"/>
        <v>0</v>
      </c>
      <c r="BY64" s="24">
        <f t="shared" si="89"/>
        <v>0</v>
      </c>
      <c r="BZ64" s="24">
        <f t="shared" si="89"/>
        <v>0</v>
      </c>
      <c r="CA64" s="24">
        <f t="shared" si="89"/>
        <v>0</v>
      </c>
      <c r="CB64" s="5">
        <f t="shared" si="89"/>
        <v>0</v>
      </c>
      <c r="CC64" s="5">
        <f t="shared" si="89"/>
        <v>0</v>
      </c>
    </row>
    <row r="65" spans="2:81" x14ac:dyDescent="0.25">
      <c r="B65" s="8"/>
      <c r="C65" s="9" t="s">
        <v>67</v>
      </c>
      <c r="D65" s="26"/>
      <c r="E65" s="27"/>
      <c r="F65" s="28"/>
      <c r="G65" s="29"/>
      <c r="H65" s="135"/>
      <c r="I65" s="10"/>
      <c r="J65" s="30"/>
      <c r="K65" s="31"/>
      <c r="L65" s="32"/>
      <c r="M65" s="33"/>
      <c r="N65" s="34"/>
      <c r="O65" s="35"/>
      <c r="P65" s="10"/>
      <c r="Q65" s="26"/>
      <c r="R65" s="27"/>
      <c r="S65" s="28"/>
      <c r="T65" s="29"/>
      <c r="U65" s="135"/>
      <c r="V65" s="10"/>
      <c r="W65" s="30"/>
      <c r="X65" s="31"/>
      <c r="Y65" s="32"/>
      <c r="Z65" s="33"/>
      <c r="AA65" s="34"/>
      <c r="AB65" s="35"/>
      <c r="AC65" s="10"/>
      <c r="AD65" s="36"/>
      <c r="AE65" s="37"/>
      <c r="AF65" s="38"/>
      <c r="AG65" s="39">
        <f t="shared" ref="AG65:AO71" si="90">AE65+AF65</f>
        <v>0</v>
      </c>
      <c r="AH65" s="40">
        <f t="shared" si="90"/>
        <v>0</v>
      </c>
      <c r="AI65" s="41">
        <f t="shared" si="90"/>
        <v>0</v>
      </c>
      <c r="AJ65" s="42">
        <f t="shared" si="90"/>
        <v>0</v>
      </c>
      <c r="AK65" s="43">
        <f t="shared" si="90"/>
        <v>0</v>
      </c>
      <c r="AL65" s="44">
        <f t="shared" si="90"/>
        <v>0</v>
      </c>
      <c r="AM65" s="45">
        <f t="shared" si="90"/>
        <v>0</v>
      </c>
      <c r="AN65" s="46">
        <f t="shared" si="90"/>
        <v>0</v>
      </c>
      <c r="AO65" s="47">
        <f t="shared" si="90"/>
        <v>0</v>
      </c>
      <c r="AP65" s="11">
        <f t="shared" ref="AP65:AP71" si="91">P65+AC65</f>
        <v>0</v>
      </c>
      <c r="AQ65" s="26"/>
      <c r="AR65" s="27"/>
      <c r="AS65" s="10"/>
      <c r="AT65" s="10"/>
      <c r="AU65" s="10"/>
      <c r="AV65" s="10"/>
      <c r="AW65" s="30"/>
      <c r="AX65" s="31"/>
      <c r="AY65" s="32"/>
      <c r="AZ65" s="33"/>
      <c r="BA65" s="34"/>
      <c r="BB65" s="35"/>
      <c r="BC65" s="10">
        <f t="shared" si="11"/>
        <v>0</v>
      </c>
      <c r="BD65" s="26"/>
      <c r="BE65" s="27"/>
      <c r="BF65" s="10"/>
      <c r="BG65" s="10"/>
      <c r="BH65" s="10"/>
      <c r="BI65" s="10"/>
      <c r="BJ65" s="30"/>
      <c r="BK65" s="31"/>
      <c r="BL65" s="32"/>
      <c r="BM65" s="33"/>
      <c r="BN65" s="34"/>
      <c r="BO65" s="35"/>
      <c r="BP65" s="10"/>
      <c r="BQ65" s="36">
        <f t="shared" ref="BQ65:BQ71" si="92">AD65-AQ65</f>
        <v>0</v>
      </c>
      <c r="BR65" s="37"/>
      <c r="BS65" s="38"/>
      <c r="BT65" s="39">
        <f t="shared" ref="BT65:CB71" si="93">BQ65-BR65</f>
        <v>0</v>
      </c>
      <c r="BU65" s="40">
        <f t="shared" si="93"/>
        <v>0</v>
      </c>
      <c r="BV65" s="41">
        <f t="shared" si="93"/>
        <v>0</v>
      </c>
      <c r="BW65" s="42">
        <f t="shared" si="93"/>
        <v>0</v>
      </c>
      <c r="BX65" s="48">
        <f t="shared" si="93"/>
        <v>0</v>
      </c>
      <c r="BY65" s="49">
        <f t="shared" si="93"/>
        <v>0</v>
      </c>
      <c r="BZ65" s="50">
        <f t="shared" si="93"/>
        <v>0</v>
      </c>
      <c r="CA65" s="51">
        <f t="shared" si="93"/>
        <v>0</v>
      </c>
      <c r="CB65" s="47">
        <f t="shared" si="93"/>
        <v>0</v>
      </c>
      <c r="CC65" s="11">
        <f t="shared" ref="CC65:CC71" si="94">AP65-BC65</f>
        <v>0</v>
      </c>
    </row>
    <row r="66" spans="2:81" x14ac:dyDescent="0.25">
      <c r="B66" s="8"/>
      <c r="C66" s="9" t="s">
        <v>68</v>
      </c>
      <c r="D66" s="26"/>
      <c r="E66" s="27"/>
      <c r="F66" s="28"/>
      <c r="G66" s="29"/>
      <c r="H66" s="135"/>
      <c r="I66" s="10"/>
      <c r="J66" s="30"/>
      <c r="K66" s="31"/>
      <c r="L66" s="32"/>
      <c r="M66" s="33"/>
      <c r="N66" s="34"/>
      <c r="O66" s="35"/>
      <c r="P66" s="10"/>
      <c r="Q66" s="26"/>
      <c r="R66" s="27"/>
      <c r="S66" s="28"/>
      <c r="T66" s="29"/>
      <c r="U66" s="135"/>
      <c r="V66" s="10"/>
      <c r="W66" s="30"/>
      <c r="X66" s="31"/>
      <c r="Y66" s="32"/>
      <c r="Z66" s="33"/>
      <c r="AA66" s="34"/>
      <c r="AB66" s="35"/>
      <c r="AC66" s="10"/>
      <c r="AD66" s="36"/>
      <c r="AE66" s="37"/>
      <c r="AF66" s="38"/>
      <c r="AG66" s="39">
        <f t="shared" si="90"/>
        <v>0</v>
      </c>
      <c r="AH66" s="40">
        <f t="shared" si="90"/>
        <v>0</v>
      </c>
      <c r="AI66" s="41">
        <f t="shared" si="90"/>
        <v>0</v>
      </c>
      <c r="AJ66" s="42">
        <f t="shared" si="90"/>
        <v>0</v>
      </c>
      <c r="AK66" s="43">
        <f t="shared" si="90"/>
        <v>0</v>
      </c>
      <c r="AL66" s="44">
        <f t="shared" si="90"/>
        <v>0</v>
      </c>
      <c r="AM66" s="45">
        <f t="shared" si="90"/>
        <v>0</v>
      </c>
      <c r="AN66" s="46">
        <f t="shared" si="90"/>
        <v>0</v>
      </c>
      <c r="AO66" s="47">
        <f t="shared" si="90"/>
        <v>0</v>
      </c>
      <c r="AP66" s="11">
        <f t="shared" si="91"/>
        <v>0</v>
      </c>
      <c r="AQ66" s="26"/>
      <c r="AR66" s="27"/>
      <c r="AS66" s="10"/>
      <c r="AT66" s="10"/>
      <c r="AU66" s="10"/>
      <c r="AV66" s="10"/>
      <c r="AW66" s="30"/>
      <c r="AX66" s="31"/>
      <c r="AY66" s="32"/>
      <c r="AZ66" s="33"/>
      <c r="BA66" s="34"/>
      <c r="BB66" s="35"/>
      <c r="BC66" s="10">
        <f t="shared" si="11"/>
        <v>0</v>
      </c>
      <c r="BD66" s="26"/>
      <c r="BE66" s="27"/>
      <c r="BF66" s="10"/>
      <c r="BG66" s="10"/>
      <c r="BH66" s="10"/>
      <c r="BI66" s="10"/>
      <c r="BJ66" s="30"/>
      <c r="BK66" s="31"/>
      <c r="BL66" s="32"/>
      <c r="BM66" s="33"/>
      <c r="BN66" s="34"/>
      <c r="BO66" s="35"/>
      <c r="BP66" s="10"/>
      <c r="BQ66" s="36">
        <f t="shared" si="92"/>
        <v>0</v>
      </c>
      <c r="BR66" s="37"/>
      <c r="BS66" s="38"/>
      <c r="BT66" s="39">
        <f t="shared" si="93"/>
        <v>0</v>
      </c>
      <c r="BU66" s="40">
        <f t="shared" si="93"/>
        <v>0</v>
      </c>
      <c r="BV66" s="41">
        <f t="shared" si="93"/>
        <v>0</v>
      </c>
      <c r="BW66" s="42">
        <f t="shared" si="93"/>
        <v>0</v>
      </c>
      <c r="BX66" s="48">
        <f t="shared" si="93"/>
        <v>0</v>
      </c>
      <c r="BY66" s="49">
        <f t="shared" si="93"/>
        <v>0</v>
      </c>
      <c r="BZ66" s="50">
        <f t="shared" si="93"/>
        <v>0</v>
      </c>
      <c r="CA66" s="51">
        <f t="shared" si="93"/>
        <v>0</v>
      </c>
      <c r="CB66" s="47">
        <f t="shared" si="93"/>
        <v>0</v>
      </c>
      <c r="CC66" s="11">
        <f t="shared" si="94"/>
        <v>0</v>
      </c>
    </row>
    <row r="67" spans="2:81" x14ac:dyDescent="0.25">
      <c r="B67" s="8"/>
      <c r="C67" s="9" t="s">
        <v>69</v>
      </c>
      <c r="D67" s="26"/>
      <c r="E67" s="27"/>
      <c r="F67" s="28"/>
      <c r="G67" s="29"/>
      <c r="H67" s="135"/>
      <c r="I67" s="10"/>
      <c r="J67" s="30"/>
      <c r="K67" s="31"/>
      <c r="L67" s="32"/>
      <c r="M67" s="33"/>
      <c r="N67" s="34"/>
      <c r="O67" s="35"/>
      <c r="P67" s="10"/>
      <c r="Q67" s="26"/>
      <c r="R67" s="27"/>
      <c r="S67" s="28"/>
      <c r="T67" s="29"/>
      <c r="U67" s="135"/>
      <c r="V67" s="10"/>
      <c r="W67" s="30"/>
      <c r="X67" s="31"/>
      <c r="Y67" s="32"/>
      <c r="Z67" s="33"/>
      <c r="AA67" s="34"/>
      <c r="AB67" s="35"/>
      <c r="AC67" s="10"/>
      <c r="AD67" s="36"/>
      <c r="AE67" s="37"/>
      <c r="AF67" s="38"/>
      <c r="AG67" s="39">
        <f t="shared" si="90"/>
        <v>0</v>
      </c>
      <c r="AH67" s="40">
        <f t="shared" si="90"/>
        <v>0</v>
      </c>
      <c r="AI67" s="41">
        <f t="shared" si="90"/>
        <v>0</v>
      </c>
      <c r="AJ67" s="42">
        <f t="shared" si="90"/>
        <v>0</v>
      </c>
      <c r="AK67" s="43">
        <f t="shared" si="90"/>
        <v>0</v>
      </c>
      <c r="AL67" s="44">
        <f t="shared" si="90"/>
        <v>0</v>
      </c>
      <c r="AM67" s="45">
        <f t="shared" si="90"/>
        <v>0</v>
      </c>
      <c r="AN67" s="46">
        <f t="shared" si="90"/>
        <v>0</v>
      </c>
      <c r="AO67" s="47">
        <f t="shared" si="90"/>
        <v>0</v>
      </c>
      <c r="AP67" s="11">
        <f t="shared" si="91"/>
        <v>0</v>
      </c>
      <c r="AQ67" s="26"/>
      <c r="AR67" s="27"/>
      <c r="AS67" s="10"/>
      <c r="AT67" s="10"/>
      <c r="AU67" s="10"/>
      <c r="AV67" s="10"/>
      <c r="AW67" s="30"/>
      <c r="AX67" s="31"/>
      <c r="AY67" s="32"/>
      <c r="AZ67" s="33"/>
      <c r="BA67" s="34"/>
      <c r="BB67" s="35"/>
      <c r="BC67" s="10">
        <f t="shared" si="11"/>
        <v>0</v>
      </c>
      <c r="BD67" s="26"/>
      <c r="BE67" s="27"/>
      <c r="BF67" s="10"/>
      <c r="BG67" s="10"/>
      <c r="BH67" s="10"/>
      <c r="BI67" s="10"/>
      <c r="BJ67" s="30"/>
      <c r="BK67" s="31"/>
      <c r="BL67" s="32"/>
      <c r="BM67" s="33"/>
      <c r="BN67" s="34"/>
      <c r="BO67" s="35"/>
      <c r="BP67" s="10"/>
      <c r="BQ67" s="36">
        <f t="shared" si="92"/>
        <v>0</v>
      </c>
      <c r="BR67" s="37"/>
      <c r="BS67" s="38"/>
      <c r="BT67" s="39">
        <f t="shared" si="93"/>
        <v>0</v>
      </c>
      <c r="BU67" s="40">
        <f t="shared" si="93"/>
        <v>0</v>
      </c>
      <c r="BV67" s="41">
        <f t="shared" si="93"/>
        <v>0</v>
      </c>
      <c r="BW67" s="42">
        <f t="shared" si="93"/>
        <v>0</v>
      </c>
      <c r="BX67" s="48">
        <f t="shared" si="93"/>
        <v>0</v>
      </c>
      <c r="BY67" s="49">
        <f t="shared" si="93"/>
        <v>0</v>
      </c>
      <c r="BZ67" s="50">
        <f t="shared" si="93"/>
        <v>0</v>
      </c>
      <c r="CA67" s="51">
        <f t="shared" si="93"/>
        <v>0</v>
      </c>
      <c r="CB67" s="47">
        <f t="shared" si="93"/>
        <v>0</v>
      </c>
      <c r="CC67" s="11">
        <f t="shared" si="94"/>
        <v>0</v>
      </c>
    </row>
    <row r="68" spans="2:81" x14ac:dyDescent="0.25">
      <c r="B68" s="8"/>
      <c r="C68" s="9" t="s">
        <v>70</v>
      </c>
      <c r="D68" s="26"/>
      <c r="E68" s="27"/>
      <c r="F68" s="28"/>
      <c r="G68" s="29"/>
      <c r="H68" s="135"/>
      <c r="I68" s="10"/>
      <c r="J68" s="30"/>
      <c r="K68" s="31"/>
      <c r="L68" s="32"/>
      <c r="M68" s="33"/>
      <c r="N68" s="34"/>
      <c r="O68" s="35"/>
      <c r="P68" s="10"/>
      <c r="Q68" s="26"/>
      <c r="R68" s="27"/>
      <c r="S68" s="28"/>
      <c r="T68" s="29"/>
      <c r="U68" s="135"/>
      <c r="V68" s="10"/>
      <c r="W68" s="30"/>
      <c r="X68" s="31"/>
      <c r="Y68" s="32"/>
      <c r="Z68" s="33"/>
      <c r="AA68" s="34"/>
      <c r="AB68" s="35"/>
      <c r="AC68" s="10"/>
      <c r="AD68" s="36"/>
      <c r="AE68" s="37"/>
      <c r="AF68" s="38"/>
      <c r="AG68" s="39">
        <f t="shared" si="90"/>
        <v>0</v>
      </c>
      <c r="AH68" s="40">
        <f t="shared" si="90"/>
        <v>0</v>
      </c>
      <c r="AI68" s="41">
        <f t="shared" si="90"/>
        <v>0</v>
      </c>
      <c r="AJ68" s="42">
        <f t="shared" si="90"/>
        <v>0</v>
      </c>
      <c r="AK68" s="43">
        <f t="shared" si="90"/>
        <v>0</v>
      </c>
      <c r="AL68" s="44">
        <f t="shared" si="90"/>
        <v>0</v>
      </c>
      <c r="AM68" s="45">
        <f t="shared" si="90"/>
        <v>0</v>
      </c>
      <c r="AN68" s="46">
        <f t="shared" si="90"/>
        <v>0</v>
      </c>
      <c r="AO68" s="47">
        <f t="shared" si="90"/>
        <v>0</v>
      </c>
      <c r="AP68" s="11">
        <f t="shared" si="91"/>
        <v>0</v>
      </c>
      <c r="AQ68" s="26"/>
      <c r="AR68" s="27"/>
      <c r="AS68" s="10"/>
      <c r="AT68" s="10"/>
      <c r="AU68" s="10"/>
      <c r="AV68" s="10"/>
      <c r="AW68" s="30"/>
      <c r="AX68" s="31"/>
      <c r="AY68" s="32"/>
      <c r="AZ68" s="33"/>
      <c r="BA68" s="34"/>
      <c r="BB68" s="35"/>
      <c r="BC68" s="10">
        <f t="shared" si="11"/>
        <v>0</v>
      </c>
      <c r="BD68" s="26"/>
      <c r="BE68" s="27"/>
      <c r="BF68" s="10"/>
      <c r="BG68" s="10"/>
      <c r="BH68" s="10"/>
      <c r="BI68" s="10"/>
      <c r="BJ68" s="30"/>
      <c r="BK68" s="31"/>
      <c r="BL68" s="32"/>
      <c r="BM68" s="33"/>
      <c r="BN68" s="34"/>
      <c r="BO68" s="35"/>
      <c r="BP68" s="10"/>
      <c r="BQ68" s="36">
        <f t="shared" si="92"/>
        <v>0</v>
      </c>
      <c r="BR68" s="37"/>
      <c r="BS68" s="38"/>
      <c r="BT68" s="39">
        <f t="shared" si="93"/>
        <v>0</v>
      </c>
      <c r="BU68" s="40">
        <f t="shared" si="93"/>
        <v>0</v>
      </c>
      <c r="BV68" s="41">
        <f t="shared" si="93"/>
        <v>0</v>
      </c>
      <c r="BW68" s="42">
        <f t="shared" si="93"/>
        <v>0</v>
      </c>
      <c r="BX68" s="48">
        <f t="shared" si="93"/>
        <v>0</v>
      </c>
      <c r="BY68" s="49">
        <f t="shared" si="93"/>
        <v>0</v>
      </c>
      <c r="BZ68" s="50">
        <f t="shared" si="93"/>
        <v>0</v>
      </c>
      <c r="CA68" s="51">
        <f t="shared" si="93"/>
        <v>0</v>
      </c>
      <c r="CB68" s="47">
        <f t="shared" si="93"/>
        <v>0</v>
      </c>
      <c r="CC68" s="11">
        <f t="shared" si="94"/>
        <v>0</v>
      </c>
    </row>
    <row r="69" spans="2:81" x14ac:dyDescent="0.25">
      <c r="B69" s="8"/>
      <c r="C69" s="9" t="s">
        <v>71</v>
      </c>
      <c r="D69" s="26"/>
      <c r="E69" s="27"/>
      <c r="F69" s="28"/>
      <c r="G69" s="29"/>
      <c r="H69" s="135"/>
      <c r="I69" s="10"/>
      <c r="J69" s="30"/>
      <c r="K69" s="31"/>
      <c r="L69" s="32"/>
      <c r="M69" s="33"/>
      <c r="N69" s="34"/>
      <c r="O69" s="35"/>
      <c r="P69" s="10"/>
      <c r="Q69" s="26"/>
      <c r="R69" s="27"/>
      <c r="S69" s="28"/>
      <c r="T69" s="29"/>
      <c r="U69" s="135"/>
      <c r="V69" s="10"/>
      <c r="W69" s="30"/>
      <c r="X69" s="31"/>
      <c r="Y69" s="32"/>
      <c r="Z69" s="33"/>
      <c r="AA69" s="34"/>
      <c r="AB69" s="35"/>
      <c r="AC69" s="10"/>
      <c r="AD69" s="36"/>
      <c r="AE69" s="37"/>
      <c r="AF69" s="38"/>
      <c r="AG69" s="39">
        <f t="shared" si="90"/>
        <v>0</v>
      </c>
      <c r="AH69" s="40">
        <f t="shared" si="90"/>
        <v>0</v>
      </c>
      <c r="AI69" s="41">
        <f t="shared" si="90"/>
        <v>0</v>
      </c>
      <c r="AJ69" s="42">
        <f t="shared" si="90"/>
        <v>0</v>
      </c>
      <c r="AK69" s="43">
        <f t="shared" si="90"/>
        <v>0</v>
      </c>
      <c r="AL69" s="44">
        <f t="shared" si="90"/>
        <v>0</v>
      </c>
      <c r="AM69" s="45">
        <f t="shared" si="90"/>
        <v>0</v>
      </c>
      <c r="AN69" s="46">
        <f t="shared" si="90"/>
        <v>0</v>
      </c>
      <c r="AO69" s="47">
        <f t="shared" si="90"/>
        <v>0</v>
      </c>
      <c r="AP69" s="11">
        <f t="shared" si="91"/>
        <v>0</v>
      </c>
      <c r="AQ69" s="26"/>
      <c r="AR69" s="27"/>
      <c r="AS69" s="10"/>
      <c r="AT69" s="10"/>
      <c r="AU69" s="10"/>
      <c r="AV69" s="10"/>
      <c r="AW69" s="30"/>
      <c r="AX69" s="31"/>
      <c r="AY69" s="32"/>
      <c r="AZ69" s="33"/>
      <c r="BA69" s="34"/>
      <c r="BB69" s="35"/>
      <c r="BC69" s="10">
        <f t="shared" si="11"/>
        <v>0</v>
      </c>
      <c r="BD69" s="26"/>
      <c r="BE69" s="27"/>
      <c r="BF69" s="10"/>
      <c r="BG69" s="10"/>
      <c r="BH69" s="10"/>
      <c r="BI69" s="10"/>
      <c r="BJ69" s="30"/>
      <c r="BK69" s="31"/>
      <c r="BL69" s="32"/>
      <c r="BM69" s="33"/>
      <c r="BN69" s="34"/>
      <c r="BO69" s="35"/>
      <c r="BP69" s="10"/>
      <c r="BQ69" s="36">
        <f t="shared" si="92"/>
        <v>0</v>
      </c>
      <c r="BR69" s="37"/>
      <c r="BS69" s="38"/>
      <c r="BT69" s="39">
        <f t="shared" si="93"/>
        <v>0</v>
      </c>
      <c r="BU69" s="40">
        <f t="shared" si="93"/>
        <v>0</v>
      </c>
      <c r="BV69" s="41">
        <f t="shared" si="93"/>
        <v>0</v>
      </c>
      <c r="BW69" s="42">
        <f t="shared" si="93"/>
        <v>0</v>
      </c>
      <c r="BX69" s="48">
        <f t="shared" si="93"/>
        <v>0</v>
      </c>
      <c r="BY69" s="49">
        <f t="shared" si="93"/>
        <v>0</v>
      </c>
      <c r="BZ69" s="50">
        <f t="shared" si="93"/>
        <v>0</v>
      </c>
      <c r="CA69" s="51">
        <f t="shared" si="93"/>
        <v>0</v>
      </c>
      <c r="CB69" s="47">
        <f t="shared" si="93"/>
        <v>0</v>
      </c>
      <c r="CC69" s="11">
        <f t="shared" si="94"/>
        <v>0</v>
      </c>
    </row>
    <row r="70" spans="2:81" x14ac:dyDescent="0.25">
      <c r="B70" s="8"/>
      <c r="C70" s="9" t="s">
        <v>72</v>
      </c>
      <c r="D70" s="26"/>
      <c r="E70" s="27"/>
      <c r="F70" s="28"/>
      <c r="G70" s="29"/>
      <c r="H70" s="135"/>
      <c r="I70" s="10"/>
      <c r="J70" s="30"/>
      <c r="K70" s="31"/>
      <c r="L70" s="32"/>
      <c r="M70" s="33"/>
      <c r="N70" s="34"/>
      <c r="O70" s="35"/>
      <c r="P70" s="10"/>
      <c r="Q70" s="26"/>
      <c r="R70" s="27"/>
      <c r="S70" s="28"/>
      <c r="T70" s="29"/>
      <c r="U70" s="135"/>
      <c r="V70" s="10"/>
      <c r="W70" s="30"/>
      <c r="X70" s="31"/>
      <c r="Y70" s="32"/>
      <c r="Z70" s="33"/>
      <c r="AA70" s="34"/>
      <c r="AB70" s="35"/>
      <c r="AC70" s="10"/>
      <c r="AD70" s="36"/>
      <c r="AE70" s="37"/>
      <c r="AF70" s="38"/>
      <c r="AG70" s="39">
        <f t="shared" si="90"/>
        <v>0</v>
      </c>
      <c r="AH70" s="40">
        <f t="shared" si="90"/>
        <v>0</v>
      </c>
      <c r="AI70" s="41">
        <f t="shared" si="90"/>
        <v>0</v>
      </c>
      <c r="AJ70" s="42">
        <f t="shared" si="90"/>
        <v>0</v>
      </c>
      <c r="AK70" s="43">
        <f t="shared" si="90"/>
        <v>0</v>
      </c>
      <c r="AL70" s="44">
        <f t="shared" si="90"/>
        <v>0</v>
      </c>
      <c r="AM70" s="45">
        <f t="shared" si="90"/>
        <v>0</v>
      </c>
      <c r="AN70" s="46">
        <f t="shared" si="90"/>
        <v>0</v>
      </c>
      <c r="AO70" s="47">
        <f t="shared" si="90"/>
        <v>0</v>
      </c>
      <c r="AP70" s="11">
        <f t="shared" si="91"/>
        <v>0</v>
      </c>
      <c r="AQ70" s="26"/>
      <c r="AR70" s="27"/>
      <c r="AS70" s="10"/>
      <c r="AT70" s="10"/>
      <c r="AU70" s="10"/>
      <c r="AV70" s="10"/>
      <c r="AW70" s="30"/>
      <c r="AX70" s="31"/>
      <c r="AY70" s="32"/>
      <c r="AZ70" s="33"/>
      <c r="BA70" s="34"/>
      <c r="BB70" s="35"/>
      <c r="BC70" s="10">
        <f t="shared" si="11"/>
        <v>0</v>
      </c>
      <c r="BD70" s="26"/>
      <c r="BE70" s="27"/>
      <c r="BF70" s="10"/>
      <c r="BG70" s="10"/>
      <c r="BH70" s="10"/>
      <c r="BI70" s="10"/>
      <c r="BJ70" s="30"/>
      <c r="BK70" s="31"/>
      <c r="BL70" s="32"/>
      <c r="BM70" s="33"/>
      <c r="BN70" s="34"/>
      <c r="BO70" s="35"/>
      <c r="BP70" s="10"/>
      <c r="BQ70" s="36">
        <f t="shared" si="92"/>
        <v>0</v>
      </c>
      <c r="BR70" s="37"/>
      <c r="BS70" s="38"/>
      <c r="BT70" s="39">
        <f t="shared" si="93"/>
        <v>0</v>
      </c>
      <c r="BU70" s="40">
        <f t="shared" si="93"/>
        <v>0</v>
      </c>
      <c r="BV70" s="41">
        <f t="shared" si="93"/>
        <v>0</v>
      </c>
      <c r="BW70" s="42">
        <f t="shared" si="93"/>
        <v>0</v>
      </c>
      <c r="BX70" s="48">
        <f t="shared" si="93"/>
        <v>0</v>
      </c>
      <c r="BY70" s="49">
        <f t="shared" si="93"/>
        <v>0</v>
      </c>
      <c r="BZ70" s="50">
        <f t="shared" si="93"/>
        <v>0</v>
      </c>
      <c r="CA70" s="51">
        <f t="shared" si="93"/>
        <v>0</v>
      </c>
      <c r="CB70" s="47">
        <f t="shared" si="93"/>
        <v>0</v>
      </c>
      <c r="CC70" s="11">
        <f t="shared" si="94"/>
        <v>0</v>
      </c>
    </row>
    <row r="71" spans="2:81" x14ac:dyDescent="0.25">
      <c r="B71" s="8"/>
      <c r="C71" s="9" t="s">
        <v>73</v>
      </c>
      <c r="D71" s="26"/>
      <c r="E71" s="27"/>
      <c r="F71" s="28"/>
      <c r="G71" s="29"/>
      <c r="H71" s="135"/>
      <c r="I71" s="10"/>
      <c r="J71" s="30"/>
      <c r="K71" s="31"/>
      <c r="L71" s="32"/>
      <c r="M71" s="33"/>
      <c r="N71" s="34"/>
      <c r="O71" s="35"/>
      <c r="P71" s="10"/>
      <c r="Q71" s="26"/>
      <c r="R71" s="27"/>
      <c r="S71" s="28"/>
      <c r="T71" s="29"/>
      <c r="U71" s="135"/>
      <c r="V71" s="10"/>
      <c r="W71" s="30"/>
      <c r="X71" s="31"/>
      <c r="Y71" s="32"/>
      <c r="Z71" s="33"/>
      <c r="AA71" s="34"/>
      <c r="AB71" s="35"/>
      <c r="AC71" s="10"/>
      <c r="AD71" s="36"/>
      <c r="AE71" s="37"/>
      <c r="AF71" s="38"/>
      <c r="AG71" s="39">
        <f t="shared" si="90"/>
        <v>0</v>
      </c>
      <c r="AH71" s="40">
        <f t="shared" si="90"/>
        <v>0</v>
      </c>
      <c r="AI71" s="41">
        <f t="shared" si="90"/>
        <v>0</v>
      </c>
      <c r="AJ71" s="42">
        <f t="shared" si="90"/>
        <v>0</v>
      </c>
      <c r="AK71" s="43">
        <f t="shared" si="90"/>
        <v>0</v>
      </c>
      <c r="AL71" s="44">
        <f t="shared" si="90"/>
        <v>0</v>
      </c>
      <c r="AM71" s="45">
        <f t="shared" si="90"/>
        <v>0</v>
      </c>
      <c r="AN71" s="46">
        <f t="shared" si="90"/>
        <v>0</v>
      </c>
      <c r="AO71" s="47">
        <f t="shared" si="90"/>
        <v>0</v>
      </c>
      <c r="AP71" s="11">
        <f t="shared" si="91"/>
        <v>0</v>
      </c>
      <c r="AQ71" s="26"/>
      <c r="AR71" s="27"/>
      <c r="AS71" s="10"/>
      <c r="AT71" s="10"/>
      <c r="AU71" s="10"/>
      <c r="AV71" s="10"/>
      <c r="AW71" s="30"/>
      <c r="AX71" s="31"/>
      <c r="AY71" s="32"/>
      <c r="AZ71" s="33"/>
      <c r="BA71" s="34"/>
      <c r="BB71" s="35"/>
      <c r="BC71" s="10">
        <f t="shared" si="11"/>
        <v>0</v>
      </c>
      <c r="BD71" s="26"/>
      <c r="BE71" s="27"/>
      <c r="BF71" s="10"/>
      <c r="BG71" s="10"/>
      <c r="BH71" s="10"/>
      <c r="BI71" s="10"/>
      <c r="BJ71" s="30"/>
      <c r="BK71" s="31"/>
      <c r="BL71" s="32"/>
      <c r="BM71" s="33"/>
      <c r="BN71" s="34"/>
      <c r="BO71" s="35"/>
      <c r="BP71" s="10"/>
      <c r="BQ71" s="36">
        <f t="shared" si="92"/>
        <v>0</v>
      </c>
      <c r="BR71" s="37"/>
      <c r="BS71" s="38"/>
      <c r="BT71" s="39">
        <f t="shared" si="93"/>
        <v>0</v>
      </c>
      <c r="BU71" s="40">
        <f t="shared" si="93"/>
        <v>0</v>
      </c>
      <c r="BV71" s="41">
        <f t="shared" si="93"/>
        <v>0</v>
      </c>
      <c r="BW71" s="42">
        <f t="shared" si="93"/>
        <v>0</v>
      </c>
      <c r="BX71" s="48">
        <f t="shared" si="93"/>
        <v>0</v>
      </c>
      <c r="BY71" s="49">
        <f t="shared" si="93"/>
        <v>0</v>
      </c>
      <c r="BZ71" s="50">
        <f t="shared" si="93"/>
        <v>0</v>
      </c>
      <c r="CA71" s="51">
        <f t="shared" si="93"/>
        <v>0</v>
      </c>
      <c r="CB71" s="47">
        <f t="shared" si="93"/>
        <v>0</v>
      </c>
      <c r="CC71" s="11">
        <f t="shared" si="94"/>
        <v>0</v>
      </c>
    </row>
    <row r="72" spans="2:81" x14ac:dyDescent="0.25">
      <c r="B72" s="111" t="s">
        <v>74</v>
      </c>
      <c r="C72" s="112"/>
      <c r="D72" s="56">
        <f t="shared" ref="D72:E72" si="95">SUM(D73:D75)</f>
        <v>0</v>
      </c>
      <c r="E72" s="57">
        <f t="shared" si="95"/>
        <v>0</v>
      </c>
      <c r="F72" s="58">
        <f t="shared" ref="F72:BQ72" si="96">SUM(F73:F75)</f>
        <v>0</v>
      </c>
      <c r="G72" s="59">
        <f t="shared" si="96"/>
        <v>0</v>
      </c>
      <c r="H72" s="136">
        <f t="shared" si="96"/>
        <v>0</v>
      </c>
      <c r="I72" s="5">
        <f t="shared" ref="I72" si="97">SUM(I73:I75)</f>
        <v>0</v>
      </c>
      <c r="J72" s="60">
        <f t="shared" si="96"/>
        <v>0</v>
      </c>
      <c r="K72" s="61">
        <f t="shared" si="96"/>
        <v>0</v>
      </c>
      <c r="L72" s="62">
        <f t="shared" si="96"/>
        <v>0</v>
      </c>
      <c r="M72" s="63">
        <f t="shared" si="96"/>
        <v>0</v>
      </c>
      <c r="N72" s="64">
        <f t="shared" si="96"/>
        <v>0</v>
      </c>
      <c r="O72" s="65">
        <f t="shared" si="96"/>
        <v>0</v>
      </c>
      <c r="P72" s="5">
        <f t="shared" si="96"/>
        <v>0</v>
      </c>
      <c r="Q72" s="56">
        <f t="shared" si="96"/>
        <v>0</v>
      </c>
      <c r="R72" s="57">
        <f t="shared" si="96"/>
        <v>0</v>
      </c>
      <c r="S72" s="58">
        <f t="shared" si="96"/>
        <v>0</v>
      </c>
      <c r="T72" s="59">
        <f t="shared" si="96"/>
        <v>0</v>
      </c>
      <c r="U72" s="136">
        <f t="shared" si="96"/>
        <v>0</v>
      </c>
      <c r="V72" s="5">
        <f t="shared" ref="V72" si="98">SUM(V73:V75)</f>
        <v>0</v>
      </c>
      <c r="W72" s="60">
        <f t="shared" si="96"/>
        <v>0</v>
      </c>
      <c r="X72" s="61">
        <f t="shared" si="96"/>
        <v>0</v>
      </c>
      <c r="Y72" s="62">
        <f t="shared" si="96"/>
        <v>0</v>
      </c>
      <c r="Z72" s="63">
        <f t="shared" si="96"/>
        <v>0</v>
      </c>
      <c r="AA72" s="64">
        <f t="shared" si="96"/>
        <v>0</v>
      </c>
      <c r="AB72" s="65">
        <f t="shared" si="96"/>
        <v>0</v>
      </c>
      <c r="AC72" s="5">
        <f t="shared" si="96"/>
        <v>0</v>
      </c>
      <c r="AD72" s="66"/>
      <c r="AE72" s="67"/>
      <c r="AF72" s="68"/>
      <c r="AG72" s="69">
        <f t="shared" ref="AG72:AO72" si="99">SUM(AG73:AG75)</f>
        <v>0</v>
      </c>
      <c r="AH72" s="70">
        <f t="shared" si="99"/>
        <v>0</v>
      </c>
      <c r="AI72" s="71">
        <f t="shared" si="99"/>
        <v>0</v>
      </c>
      <c r="AJ72" s="72">
        <f t="shared" si="99"/>
        <v>0</v>
      </c>
      <c r="AK72" s="61">
        <f t="shared" si="99"/>
        <v>0</v>
      </c>
      <c r="AL72" s="62">
        <f t="shared" si="99"/>
        <v>0</v>
      </c>
      <c r="AM72" s="63">
        <f t="shared" si="99"/>
        <v>0</v>
      </c>
      <c r="AN72" s="64">
        <f t="shared" si="99"/>
        <v>0</v>
      </c>
      <c r="AO72" s="65">
        <f t="shared" si="99"/>
        <v>0</v>
      </c>
      <c r="AP72" s="5">
        <f t="shared" si="96"/>
        <v>0</v>
      </c>
      <c r="AQ72" s="56">
        <f t="shared" si="96"/>
        <v>0</v>
      </c>
      <c r="AR72" s="57">
        <f t="shared" si="96"/>
        <v>0</v>
      </c>
      <c r="AS72" s="5">
        <f t="shared" si="96"/>
        <v>0</v>
      </c>
      <c r="AT72" s="5">
        <f t="shared" si="96"/>
        <v>0</v>
      </c>
      <c r="AU72" s="5">
        <f t="shared" si="96"/>
        <v>0</v>
      </c>
      <c r="AV72" s="5">
        <f t="shared" ref="AV72" si="100">SUM(AV73:AV75)</f>
        <v>0</v>
      </c>
      <c r="AW72" s="60">
        <f t="shared" si="96"/>
        <v>0</v>
      </c>
      <c r="AX72" s="61">
        <f t="shared" si="96"/>
        <v>0</v>
      </c>
      <c r="AY72" s="62">
        <f t="shared" si="96"/>
        <v>0</v>
      </c>
      <c r="AZ72" s="63">
        <f t="shared" si="96"/>
        <v>0</v>
      </c>
      <c r="BA72" s="64">
        <f t="shared" si="96"/>
        <v>0</v>
      </c>
      <c r="BB72" s="65">
        <f t="shared" si="96"/>
        <v>0</v>
      </c>
      <c r="BC72" s="5">
        <f t="shared" si="96"/>
        <v>0</v>
      </c>
      <c r="BD72" s="56">
        <f t="shared" si="96"/>
        <v>0</v>
      </c>
      <c r="BE72" s="57">
        <f t="shared" si="96"/>
        <v>0</v>
      </c>
      <c r="BF72" s="5">
        <f t="shared" si="96"/>
        <v>0</v>
      </c>
      <c r="BG72" s="5">
        <f t="shared" si="96"/>
        <v>0</v>
      </c>
      <c r="BH72" s="5">
        <f t="shared" si="96"/>
        <v>0</v>
      </c>
      <c r="BI72" s="5">
        <f t="shared" ref="BI72" si="101">SUM(BI73:BI75)</f>
        <v>0</v>
      </c>
      <c r="BJ72" s="60">
        <f t="shared" si="96"/>
        <v>0</v>
      </c>
      <c r="BK72" s="61">
        <f t="shared" si="96"/>
        <v>0</v>
      </c>
      <c r="BL72" s="62">
        <f t="shared" si="96"/>
        <v>0</v>
      </c>
      <c r="BM72" s="63">
        <f t="shared" si="96"/>
        <v>0</v>
      </c>
      <c r="BN72" s="64">
        <f t="shared" si="96"/>
        <v>0</v>
      </c>
      <c r="BO72" s="65">
        <f t="shared" si="96"/>
        <v>0</v>
      </c>
      <c r="BP72" s="5">
        <f t="shared" si="96"/>
        <v>0</v>
      </c>
      <c r="BQ72" s="66">
        <f t="shared" si="96"/>
        <v>0</v>
      </c>
      <c r="BR72" s="67"/>
      <c r="BS72" s="68"/>
      <c r="BT72" s="69">
        <f t="shared" ref="BT72:CC72" si="102">SUM(BT73:BT75)</f>
        <v>0</v>
      </c>
      <c r="BU72" s="70">
        <f t="shared" si="102"/>
        <v>0</v>
      </c>
      <c r="BV72" s="71">
        <f t="shared" si="102"/>
        <v>0</v>
      </c>
      <c r="BW72" s="72">
        <f t="shared" si="102"/>
        <v>0</v>
      </c>
      <c r="BX72" s="73">
        <f t="shared" si="102"/>
        <v>0</v>
      </c>
      <c r="BY72" s="74">
        <f t="shared" si="102"/>
        <v>0</v>
      </c>
      <c r="BZ72" s="75">
        <f t="shared" si="102"/>
        <v>0</v>
      </c>
      <c r="CA72" s="76">
        <f t="shared" si="102"/>
        <v>0</v>
      </c>
      <c r="CB72" s="65">
        <f t="shared" si="102"/>
        <v>0</v>
      </c>
      <c r="CC72" s="5">
        <f t="shared" si="102"/>
        <v>0</v>
      </c>
    </row>
    <row r="73" spans="2:81" x14ac:dyDescent="0.25">
      <c r="B73" s="8"/>
      <c r="C73" s="9" t="s">
        <v>75</v>
      </c>
      <c r="D73" s="26"/>
      <c r="E73" s="27"/>
      <c r="F73" s="28"/>
      <c r="G73" s="29"/>
      <c r="H73" s="135"/>
      <c r="I73" s="10"/>
      <c r="J73" s="30"/>
      <c r="K73" s="31"/>
      <c r="L73" s="32"/>
      <c r="M73" s="33"/>
      <c r="N73" s="34"/>
      <c r="O73" s="35"/>
      <c r="P73" s="10"/>
      <c r="Q73" s="26"/>
      <c r="R73" s="27"/>
      <c r="S73" s="28"/>
      <c r="T73" s="29"/>
      <c r="U73" s="135"/>
      <c r="V73" s="10"/>
      <c r="W73" s="30"/>
      <c r="X73" s="31"/>
      <c r="Y73" s="32"/>
      <c r="Z73" s="33"/>
      <c r="AA73" s="34"/>
      <c r="AB73" s="35"/>
      <c r="AC73" s="10"/>
      <c r="AD73" s="36"/>
      <c r="AE73" s="37"/>
      <c r="AF73" s="38"/>
      <c r="AG73" s="39">
        <f t="shared" ref="AG73:AO75" si="103">AE73+AF73</f>
        <v>0</v>
      </c>
      <c r="AH73" s="40">
        <f t="shared" si="103"/>
        <v>0</v>
      </c>
      <c r="AI73" s="41">
        <f t="shared" si="103"/>
        <v>0</v>
      </c>
      <c r="AJ73" s="42">
        <f t="shared" si="103"/>
        <v>0</v>
      </c>
      <c r="AK73" s="43">
        <f t="shared" si="103"/>
        <v>0</v>
      </c>
      <c r="AL73" s="44">
        <f t="shared" si="103"/>
        <v>0</v>
      </c>
      <c r="AM73" s="45">
        <f t="shared" si="103"/>
        <v>0</v>
      </c>
      <c r="AN73" s="46">
        <f t="shared" si="103"/>
        <v>0</v>
      </c>
      <c r="AO73" s="47">
        <f t="shared" si="103"/>
        <v>0</v>
      </c>
      <c r="AP73" s="11">
        <f>P73+AC73</f>
        <v>0</v>
      </c>
      <c r="AQ73" s="26"/>
      <c r="AR73" s="27"/>
      <c r="AS73" s="10"/>
      <c r="AT73" s="10"/>
      <c r="AU73" s="10"/>
      <c r="AV73" s="10"/>
      <c r="AW73" s="30"/>
      <c r="AX73" s="31"/>
      <c r="AY73" s="32"/>
      <c r="AZ73" s="33"/>
      <c r="BA73" s="34"/>
      <c r="BB73" s="35"/>
      <c r="BC73" s="10"/>
      <c r="BD73" s="26"/>
      <c r="BE73" s="27"/>
      <c r="BF73" s="10"/>
      <c r="BG73" s="10"/>
      <c r="BH73" s="10"/>
      <c r="BI73" s="10"/>
      <c r="BJ73" s="30"/>
      <c r="BK73" s="31"/>
      <c r="BL73" s="32"/>
      <c r="BM73" s="33"/>
      <c r="BN73" s="34"/>
      <c r="BO73" s="35"/>
      <c r="BP73" s="10"/>
      <c r="BQ73" s="36">
        <f>AD73-AQ73</f>
        <v>0</v>
      </c>
      <c r="BR73" s="37"/>
      <c r="BS73" s="38"/>
      <c r="BT73" s="39">
        <f t="shared" ref="BT73:CA75" si="104">BQ73-BR73</f>
        <v>0</v>
      </c>
      <c r="BU73" s="40">
        <f t="shared" si="104"/>
        <v>0</v>
      </c>
      <c r="BV73" s="41">
        <f t="shared" si="104"/>
        <v>0</v>
      </c>
      <c r="BW73" s="42">
        <f t="shared" si="104"/>
        <v>0</v>
      </c>
      <c r="BX73" s="48">
        <f t="shared" si="104"/>
        <v>0</v>
      </c>
      <c r="BY73" s="49">
        <f t="shared" si="104"/>
        <v>0</v>
      </c>
      <c r="BZ73" s="50">
        <f t="shared" si="104"/>
        <v>0</v>
      </c>
      <c r="CA73" s="51">
        <f t="shared" si="104"/>
        <v>0</v>
      </c>
      <c r="CB73" s="47">
        <f>BY73-BZ73</f>
        <v>0</v>
      </c>
      <c r="CC73" s="11">
        <f>AP73-BC73</f>
        <v>0</v>
      </c>
    </row>
    <row r="74" spans="2:81" x14ac:dyDescent="0.25">
      <c r="B74" s="8"/>
      <c r="C74" s="9" t="s">
        <v>76</v>
      </c>
      <c r="D74" s="26"/>
      <c r="E74" s="27"/>
      <c r="F74" s="28"/>
      <c r="G74" s="29"/>
      <c r="H74" s="135"/>
      <c r="I74" s="10"/>
      <c r="J74" s="30"/>
      <c r="K74" s="31"/>
      <c r="L74" s="32"/>
      <c r="M74" s="33"/>
      <c r="N74" s="34"/>
      <c r="O74" s="35"/>
      <c r="P74" s="10"/>
      <c r="Q74" s="26"/>
      <c r="R74" s="27"/>
      <c r="S74" s="28"/>
      <c r="T74" s="29"/>
      <c r="U74" s="135"/>
      <c r="V74" s="10"/>
      <c r="W74" s="30"/>
      <c r="X74" s="31"/>
      <c r="Y74" s="32"/>
      <c r="Z74" s="33"/>
      <c r="AA74" s="34"/>
      <c r="AB74" s="35"/>
      <c r="AC74" s="10"/>
      <c r="AD74" s="36"/>
      <c r="AE74" s="37"/>
      <c r="AF74" s="38"/>
      <c r="AG74" s="39">
        <f t="shared" si="103"/>
        <v>0</v>
      </c>
      <c r="AH74" s="40">
        <f t="shared" si="103"/>
        <v>0</v>
      </c>
      <c r="AI74" s="41">
        <f t="shared" si="103"/>
        <v>0</v>
      </c>
      <c r="AJ74" s="42">
        <f t="shared" si="103"/>
        <v>0</v>
      </c>
      <c r="AK74" s="43">
        <f t="shared" si="103"/>
        <v>0</v>
      </c>
      <c r="AL74" s="44">
        <f t="shared" si="103"/>
        <v>0</v>
      </c>
      <c r="AM74" s="45">
        <f t="shared" si="103"/>
        <v>0</v>
      </c>
      <c r="AN74" s="46">
        <f t="shared" si="103"/>
        <v>0</v>
      </c>
      <c r="AO74" s="47">
        <f t="shared" si="103"/>
        <v>0</v>
      </c>
      <c r="AP74" s="11">
        <f>P74+AC74</f>
        <v>0</v>
      </c>
      <c r="AQ74" s="26"/>
      <c r="AR74" s="27"/>
      <c r="AS74" s="10"/>
      <c r="AT74" s="10"/>
      <c r="AU74" s="10"/>
      <c r="AV74" s="10"/>
      <c r="AW74" s="30"/>
      <c r="AX74" s="31"/>
      <c r="AY74" s="32"/>
      <c r="AZ74" s="33"/>
      <c r="BA74" s="34"/>
      <c r="BB74" s="35"/>
      <c r="BC74" s="10"/>
      <c r="BD74" s="26"/>
      <c r="BE74" s="27"/>
      <c r="BF74" s="10"/>
      <c r="BG74" s="10"/>
      <c r="BH74" s="10"/>
      <c r="BI74" s="10"/>
      <c r="BJ74" s="30"/>
      <c r="BK74" s="31"/>
      <c r="BL74" s="32"/>
      <c r="BM74" s="33"/>
      <c r="BN74" s="34"/>
      <c r="BO74" s="35"/>
      <c r="BP74" s="10"/>
      <c r="BQ74" s="36">
        <f>AD74-AQ74</f>
        <v>0</v>
      </c>
      <c r="BR74" s="37"/>
      <c r="BS74" s="38"/>
      <c r="BT74" s="39">
        <f t="shared" si="104"/>
        <v>0</v>
      </c>
      <c r="BU74" s="40">
        <f t="shared" si="104"/>
        <v>0</v>
      </c>
      <c r="BV74" s="41">
        <f t="shared" si="104"/>
        <v>0</v>
      </c>
      <c r="BW74" s="42">
        <f t="shared" si="104"/>
        <v>0</v>
      </c>
      <c r="BX74" s="48">
        <f t="shared" si="104"/>
        <v>0</v>
      </c>
      <c r="BY74" s="49">
        <f t="shared" si="104"/>
        <v>0</v>
      </c>
      <c r="BZ74" s="50">
        <f t="shared" si="104"/>
        <v>0</v>
      </c>
      <c r="CA74" s="51">
        <f t="shared" si="104"/>
        <v>0</v>
      </c>
      <c r="CB74" s="47">
        <f>BY74-BZ74</f>
        <v>0</v>
      </c>
      <c r="CC74" s="11">
        <f>AP74-BC74</f>
        <v>0</v>
      </c>
    </row>
    <row r="75" spans="2:81" x14ac:dyDescent="0.25">
      <c r="B75" s="8"/>
      <c r="C75" s="9" t="s">
        <v>77</v>
      </c>
      <c r="D75" s="26"/>
      <c r="E75" s="27"/>
      <c r="F75" s="28"/>
      <c r="G75" s="29"/>
      <c r="H75" s="135"/>
      <c r="I75" s="10"/>
      <c r="J75" s="30"/>
      <c r="K75" s="31"/>
      <c r="L75" s="32"/>
      <c r="M75" s="33"/>
      <c r="N75" s="34"/>
      <c r="O75" s="35"/>
      <c r="P75" s="10"/>
      <c r="Q75" s="26"/>
      <c r="R75" s="27"/>
      <c r="S75" s="28"/>
      <c r="T75" s="29"/>
      <c r="U75" s="135"/>
      <c r="V75" s="10"/>
      <c r="W75" s="30"/>
      <c r="X75" s="31"/>
      <c r="Y75" s="32"/>
      <c r="Z75" s="33"/>
      <c r="AA75" s="34"/>
      <c r="AB75" s="35"/>
      <c r="AC75" s="10"/>
      <c r="AD75" s="36"/>
      <c r="AE75" s="37"/>
      <c r="AF75" s="38"/>
      <c r="AG75" s="39">
        <f t="shared" si="103"/>
        <v>0</v>
      </c>
      <c r="AH75" s="40">
        <f t="shared" si="103"/>
        <v>0</v>
      </c>
      <c r="AI75" s="41">
        <f t="shared" si="103"/>
        <v>0</v>
      </c>
      <c r="AJ75" s="42">
        <f t="shared" si="103"/>
        <v>0</v>
      </c>
      <c r="AK75" s="43">
        <f t="shared" si="103"/>
        <v>0</v>
      </c>
      <c r="AL75" s="44">
        <f t="shared" si="103"/>
        <v>0</v>
      </c>
      <c r="AM75" s="45">
        <f t="shared" si="103"/>
        <v>0</v>
      </c>
      <c r="AN75" s="46">
        <f t="shared" si="103"/>
        <v>0</v>
      </c>
      <c r="AO75" s="47">
        <f t="shared" si="103"/>
        <v>0</v>
      </c>
      <c r="AP75" s="11">
        <f>P75+AC75</f>
        <v>0</v>
      </c>
      <c r="AQ75" s="26"/>
      <c r="AR75" s="27"/>
      <c r="AS75" s="10"/>
      <c r="AT75" s="10"/>
      <c r="AU75" s="10"/>
      <c r="AV75" s="10"/>
      <c r="AW75" s="30"/>
      <c r="AX75" s="31"/>
      <c r="AY75" s="32"/>
      <c r="AZ75" s="33"/>
      <c r="BA75" s="34"/>
      <c r="BB75" s="35"/>
      <c r="BC75" s="10"/>
      <c r="BD75" s="26"/>
      <c r="BE75" s="27"/>
      <c r="BF75" s="10"/>
      <c r="BG75" s="10"/>
      <c r="BH75" s="10"/>
      <c r="BI75" s="10"/>
      <c r="BJ75" s="30"/>
      <c r="BK75" s="31"/>
      <c r="BL75" s="32"/>
      <c r="BM75" s="33"/>
      <c r="BN75" s="34"/>
      <c r="BO75" s="35"/>
      <c r="BP75" s="10"/>
      <c r="BQ75" s="36">
        <f>AD75-AQ75</f>
        <v>0</v>
      </c>
      <c r="BR75" s="37"/>
      <c r="BS75" s="38"/>
      <c r="BT75" s="39">
        <f t="shared" si="104"/>
        <v>0</v>
      </c>
      <c r="BU75" s="40">
        <f t="shared" si="104"/>
        <v>0</v>
      </c>
      <c r="BV75" s="41">
        <f t="shared" si="104"/>
        <v>0</v>
      </c>
      <c r="BW75" s="42">
        <f t="shared" si="104"/>
        <v>0</v>
      </c>
      <c r="BX75" s="48">
        <f t="shared" si="104"/>
        <v>0</v>
      </c>
      <c r="BY75" s="49">
        <f t="shared" si="104"/>
        <v>0</v>
      </c>
      <c r="BZ75" s="50">
        <f t="shared" si="104"/>
        <v>0</v>
      </c>
      <c r="CA75" s="51">
        <f t="shared" si="104"/>
        <v>0</v>
      </c>
      <c r="CB75" s="47">
        <f>BY75-BZ75</f>
        <v>0</v>
      </c>
      <c r="CC75" s="11">
        <f>AP75-BC75</f>
        <v>0</v>
      </c>
    </row>
    <row r="76" spans="2:81" x14ac:dyDescent="0.25">
      <c r="B76" s="111" t="s">
        <v>78</v>
      </c>
      <c r="C76" s="112"/>
      <c r="D76" s="56">
        <f t="shared" ref="D76:E76" si="105">SUM(D77:D83)</f>
        <v>0</v>
      </c>
      <c r="E76" s="57">
        <f t="shared" si="105"/>
        <v>0</v>
      </c>
      <c r="F76" s="58">
        <f t="shared" ref="F76:BC76" si="106">SUM(F77:F83)</f>
        <v>0</v>
      </c>
      <c r="G76" s="59">
        <f t="shared" si="106"/>
        <v>0</v>
      </c>
      <c r="H76" s="136">
        <f t="shared" si="106"/>
        <v>0</v>
      </c>
      <c r="I76" s="5">
        <f t="shared" ref="I76" si="107">SUM(I77:I83)</f>
        <v>0</v>
      </c>
      <c r="J76" s="60">
        <f t="shared" si="106"/>
        <v>0</v>
      </c>
      <c r="K76" s="61">
        <f t="shared" si="106"/>
        <v>0</v>
      </c>
      <c r="L76" s="62">
        <f t="shared" si="106"/>
        <v>0</v>
      </c>
      <c r="M76" s="63">
        <f t="shared" si="106"/>
        <v>0</v>
      </c>
      <c r="N76" s="64">
        <f t="shared" si="106"/>
        <v>0</v>
      </c>
      <c r="O76" s="65">
        <f t="shared" si="106"/>
        <v>0</v>
      </c>
      <c r="P76" s="5">
        <f t="shared" si="106"/>
        <v>0</v>
      </c>
      <c r="Q76" s="56">
        <f t="shared" si="106"/>
        <v>0</v>
      </c>
      <c r="R76" s="57">
        <f t="shared" si="106"/>
        <v>0</v>
      </c>
      <c r="S76" s="58">
        <f t="shared" si="106"/>
        <v>0</v>
      </c>
      <c r="T76" s="59">
        <f t="shared" si="106"/>
        <v>0</v>
      </c>
      <c r="U76" s="136">
        <f t="shared" si="106"/>
        <v>0</v>
      </c>
      <c r="V76" s="5">
        <f t="shared" ref="V76" si="108">SUM(V77:V83)</f>
        <v>0</v>
      </c>
      <c r="W76" s="60">
        <f t="shared" si="106"/>
        <v>0</v>
      </c>
      <c r="X76" s="61">
        <f t="shared" si="106"/>
        <v>0</v>
      </c>
      <c r="Y76" s="62">
        <f t="shared" si="106"/>
        <v>0</v>
      </c>
      <c r="Z76" s="63">
        <f t="shared" si="106"/>
        <v>0</v>
      </c>
      <c r="AA76" s="64">
        <f t="shared" si="106"/>
        <v>0</v>
      </c>
      <c r="AB76" s="65">
        <f t="shared" si="106"/>
        <v>0</v>
      </c>
      <c r="AC76" s="5">
        <f t="shared" si="106"/>
        <v>0</v>
      </c>
      <c r="AD76" s="66"/>
      <c r="AE76" s="67"/>
      <c r="AF76" s="68"/>
      <c r="AG76" s="69">
        <f t="shared" ref="AG76:AO76" si="109">SUM(AG77:AG83)</f>
        <v>0</v>
      </c>
      <c r="AH76" s="70">
        <f t="shared" si="109"/>
        <v>0</v>
      </c>
      <c r="AI76" s="71">
        <f t="shared" si="109"/>
        <v>0</v>
      </c>
      <c r="AJ76" s="72">
        <f t="shared" si="109"/>
        <v>0</v>
      </c>
      <c r="AK76" s="61">
        <f t="shared" si="109"/>
        <v>0</v>
      </c>
      <c r="AL76" s="62">
        <f t="shared" si="109"/>
        <v>0</v>
      </c>
      <c r="AM76" s="63">
        <f t="shared" si="109"/>
        <v>0</v>
      </c>
      <c r="AN76" s="64">
        <f t="shared" si="109"/>
        <v>0</v>
      </c>
      <c r="AO76" s="65">
        <f t="shared" si="109"/>
        <v>0</v>
      </c>
      <c r="AP76" s="5">
        <f t="shared" si="106"/>
        <v>0</v>
      </c>
      <c r="AQ76" s="56">
        <f t="shared" si="106"/>
        <v>0</v>
      </c>
      <c r="AR76" s="57">
        <f t="shared" si="106"/>
        <v>0</v>
      </c>
      <c r="AS76" s="5">
        <f t="shared" si="106"/>
        <v>0</v>
      </c>
      <c r="AT76" s="5">
        <f t="shared" si="106"/>
        <v>0</v>
      </c>
      <c r="AU76" s="5">
        <f t="shared" si="106"/>
        <v>0</v>
      </c>
      <c r="AV76" s="5">
        <f t="shared" ref="AV76" si="110">SUM(AV77:AV83)</f>
        <v>0</v>
      </c>
      <c r="AW76" s="60">
        <f t="shared" si="106"/>
        <v>0</v>
      </c>
      <c r="AX76" s="61">
        <f t="shared" si="106"/>
        <v>0</v>
      </c>
      <c r="AY76" s="62">
        <f t="shared" si="106"/>
        <v>0</v>
      </c>
      <c r="AZ76" s="63">
        <f t="shared" si="106"/>
        <v>0</v>
      </c>
      <c r="BA76" s="64">
        <f t="shared" si="106"/>
        <v>0</v>
      </c>
      <c r="BB76" s="65">
        <f t="shared" si="106"/>
        <v>0</v>
      </c>
      <c r="BC76" s="5">
        <f t="shared" si="106"/>
        <v>0</v>
      </c>
      <c r="BD76" s="56">
        <f t="shared" ref="BD76:BQ76" si="111">SUM(BD77:BD83)</f>
        <v>0</v>
      </c>
      <c r="BE76" s="57">
        <f t="shared" si="111"/>
        <v>0</v>
      </c>
      <c r="BF76" s="5">
        <f t="shared" si="111"/>
        <v>0</v>
      </c>
      <c r="BG76" s="5">
        <f t="shared" si="111"/>
        <v>0</v>
      </c>
      <c r="BH76" s="5">
        <f t="shared" si="111"/>
        <v>0</v>
      </c>
      <c r="BI76" s="5">
        <f t="shared" ref="BI76" si="112">SUM(BI77:BI83)</f>
        <v>0</v>
      </c>
      <c r="BJ76" s="60">
        <f t="shared" si="111"/>
        <v>0</v>
      </c>
      <c r="BK76" s="61">
        <f t="shared" si="111"/>
        <v>0</v>
      </c>
      <c r="BL76" s="62">
        <f t="shared" si="111"/>
        <v>0</v>
      </c>
      <c r="BM76" s="63">
        <f t="shared" si="111"/>
        <v>0</v>
      </c>
      <c r="BN76" s="64">
        <f t="shared" si="111"/>
        <v>0</v>
      </c>
      <c r="BO76" s="65">
        <f t="shared" si="111"/>
        <v>0</v>
      </c>
      <c r="BP76" s="5">
        <f t="shared" si="111"/>
        <v>0</v>
      </c>
      <c r="BQ76" s="66">
        <f t="shared" si="111"/>
        <v>0</v>
      </c>
      <c r="BR76" s="67"/>
      <c r="BS76" s="68"/>
      <c r="BT76" s="69">
        <f t="shared" ref="BT76:CB76" si="113">SUM(BT77:BT83)</f>
        <v>0</v>
      </c>
      <c r="BU76" s="70">
        <f t="shared" si="113"/>
        <v>0</v>
      </c>
      <c r="BV76" s="71">
        <f t="shared" si="113"/>
        <v>0</v>
      </c>
      <c r="BW76" s="72">
        <f t="shared" si="113"/>
        <v>0</v>
      </c>
      <c r="BX76" s="73">
        <f t="shared" si="113"/>
        <v>0</v>
      </c>
      <c r="BY76" s="74">
        <f t="shared" si="113"/>
        <v>0</v>
      </c>
      <c r="BZ76" s="75">
        <f t="shared" si="113"/>
        <v>0</v>
      </c>
      <c r="CA76" s="76">
        <f t="shared" si="113"/>
        <v>0</v>
      </c>
      <c r="CB76" s="65">
        <f t="shared" si="113"/>
        <v>0</v>
      </c>
      <c r="CC76" s="5">
        <f t="shared" ref="CC76" si="114">SUM(CC77:CC83)</f>
        <v>0</v>
      </c>
    </row>
    <row r="77" spans="2:81" x14ac:dyDescent="0.25">
      <c r="B77" s="8"/>
      <c r="C77" s="9" t="s">
        <v>79</v>
      </c>
      <c r="D77" s="26"/>
      <c r="E77" s="27"/>
      <c r="F77" s="28"/>
      <c r="G77" s="29"/>
      <c r="H77" s="135"/>
      <c r="I77" s="10"/>
      <c r="J77" s="30"/>
      <c r="K77" s="31"/>
      <c r="L77" s="32"/>
      <c r="M77" s="33"/>
      <c r="N77" s="34"/>
      <c r="O77" s="35"/>
      <c r="P77" s="10"/>
      <c r="Q77" s="26"/>
      <c r="R77" s="27"/>
      <c r="S77" s="28"/>
      <c r="T77" s="29"/>
      <c r="U77" s="135"/>
      <c r="V77" s="10"/>
      <c r="W77" s="30"/>
      <c r="X77" s="31"/>
      <c r="Y77" s="32"/>
      <c r="Z77" s="33"/>
      <c r="AA77" s="34"/>
      <c r="AB77" s="35"/>
      <c r="AC77" s="10"/>
      <c r="AD77" s="36"/>
      <c r="AE77" s="37"/>
      <c r="AF77" s="38"/>
      <c r="AG77" s="39">
        <f t="shared" ref="AG77:AO83" si="115">AE77+AF77</f>
        <v>0</v>
      </c>
      <c r="AH77" s="40">
        <f t="shared" si="115"/>
        <v>0</v>
      </c>
      <c r="AI77" s="41">
        <f t="shared" si="115"/>
        <v>0</v>
      </c>
      <c r="AJ77" s="42">
        <f t="shared" si="115"/>
        <v>0</v>
      </c>
      <c r="AK77" s="43">
        <f t="shared" si="115"/>
        <v>0</v>
      </c>
      <c r="AL77" s="44">
        <f t="shared" si="115"/>
        <v>0</v>
      </c>
      <c r="AM77" s="45">
        <f t="shared" si="115"/>
        <v>0</v>
      </c>
      <c r="AN77" s="46">
        <f t="shared" si="115"/>
        <v>0</v>
      </c>
      <c r="AO77" s="47">
        <f t="shared" si="115"/>
        <v>0</v>
      </c>
      <c r="AP77" s="11">
        <f t="shared" ref="AP77:AP83" si="116">P77+AC77</f>
        <v>0</v>
      </c>
      <c r="AQ77" s="26"/>
      <c r="AR77" s="27"/>
      <c r="AS77" s="10"/>
      <c r="AT77" s="10"/>
      <c r="AU77" s="10"/>
      <c r="AV77" s="10"/>
      <c r="AW77" s="30"/>
      <c r="AX77" s="31"/>
      <c r="AY77" s="32"/>
      <c r="AZ77" s="33"/>
      <c r="BA77" s="34"/>
      <c r="BB77" s="35"/>
      <c r="BC77" s="10"/>
      <c r="BD77" s="26"/>
      <c r="BE77" s="27"/>
      <c r="BF77" s="10"/>
      <c r="BG77" s="10"/>
      <c r="BH77" s="10"/>
      <c r="BI77" s="10"/>
      <c r="BJ77" s="30"/>
      <c r="BK77" s="31"/>
      <c r="BL77" s="32"/>
      <c r="BM77" s="33"/>
      <c r="BN77" s="34"/>
      <c r="BO77" s="35"/>
      <c r="BP77" s="10"/>
      <c r="BQ77" s="36">
        <f t="shared" ref="BQ77:BQ83" si="117">AD77-AQ77</f>
        <v>0</v>
      </c>
      <c r="BR77" s="37"/>
      <c r="BS77" s="38"/>
      <c r="BT77" s="39">
        <f t="shared" ref="BT77:CB83" si="118">BQ77-BR77</f>
        <v>0</v>
      </c>
      <c r="BU77" s="40">
        <f t="shared" si="118"/>
        <v>0</v>
      </c>
      <c r="BV77" s="41">
        <f t="shared" si="118"/>
        <v>0</v>
      </c>
      <c r="BW77" s="42">
        <f t="shared" si="118"/>
        <v>0</v>
      </c>
      <c r="BX77" s="48">
        <f t="shared" si="118"/>
        <v>0</v>
      </c>
      <c r="BY77" s="49">
        <f t="shared" si="118"/>
        <v>0</v>
      </c>
      <c r="BZ77" s="50">
        <f t="shared" si="118"/>
        <v>0</v>
      </c>
      <c r="CA77" s="51">
        <f t="shared" si="118"/>
        <v>0</v>
      </c>
      <c r="CB77" s="47">
        <f t="shared" si="118"/>
        <v>0</v>
      </c>
      <c r="CC77" s="11">
        <f t="shared" ref="CC77:CC83" si="119">AP77-BC77</f>
        <v>0</v>
      </c>
    </row>
    <row r="78" spans="2:81" x14ac:dyDescent="0.25">
      <c r="B78" s="8"/>
      <c r="C78" s="9" t="s">
        <v>80</v>
      </c>
      <c r="D78" s="26"/>
      <c r="E78" s="27"/>
      <c r="F78" s="28"/>
      <c r="G78" s="29"/>
      <c r="H78" s="135"/>
      <c r="I78" s="10"/>
      <c r="J78" s="30"/>
      <c r="K78" s="31"/>
      <c r="L78" s="32"/>
      <c r="M78" s="33"/>
      <c r="N78" s="34"/>
      <c r="O78" s="35"/>
      <c r="P78" s="10"/>
      <c r="Q78" s="26"/>
      <c r="R78" s="27"/>
      <c r="S78" s="28"/>
      <c r="T78" s="29"/>
      <c r="U78" s="135"/>
      <c r="V78" s="10"/>
      <c r="W78" s="30"/>
      <c r="X78" s="31"/>
      <c r="Y78" s="32"/>
      <c r="Z78" s="33"/>
      <c r="AA78" s="34"/>
      <c r="AB78" s="35"/>
      <c r="AC78" s="10"/>
      <c r="AD78" s="36"/>
      <c r="AE78" s="37"/>
      <c r="AF78" s="38"/>
      <c r="AG78" s="39">
        <f t="shared" si="115"/>
        <v>0</v>
      </c>
      <c r="AH78" s="40">
        <f t="shared" si="115"/>
        <v>0</v>
      </c>
      <c r="AI78" s="41">
        <f t="shared" si="115"/>
        <v>0</v>
      </c>
      <c r="AJ78" s="42">
        <f t="shared" si="115"/>
        <v>0</v>
      </c>
      <c r="AK78" s="43">
        <f t="shared" si="115"/>
        <v>0</v>
      </c>
      <c r="AL78" s="44">
        <f t="shared" si="115"/>
        <v>0</v>
      </c>
      <c r="AM78" s="45">
        <f t="shared" si="115"/>
        <v>0</v>
      </c>
      <c r="AN78" s="46">
        <f t="shared" si="115"/>
        <v>0</v>
      </c>
      <c r="AO78" s="47">
        <f t="shared" si="115"/>
        <v>0</v>
      </c>
      <c r="AP78" s="11">
        <f t="shared" si="116"/>
        <v>0</v>
      </c>
      <c r="AQ78" s="26"/>
      <c r="AR78" s="27"/>
      <c r="AS78" s="10"/>
      <c r="AT78" s="10"/>
      <c r="AU78" s="10"/>
      <c r="AV78" s="10"/>
      <c r="AW78" s="30"/>
      <c r="AX78" s="31"/>
      <c r="AY78" s="32"/>
      <c r="AZ78" s="33"/>
      <c r="BA78" s="34"/>
      <c r="BB78" s="35"/>
      <c r="BC78" s="10"/>
      <c r="BD78" s="26"/>
      <c r="BE78" s="27"/>
      <c r="BF78" s="10"/>
      <c r="BG78" s="10"/>
      <c r="BH78" s="10"/>
      <c r="BI78" s="10"/>
      <c r="BJ78" s="30"/>
      <c r="BK78" s="31"/>
      <c r="BL78" s="32"/>
      <c r="BM78" s="33"/>
      <c r="BN78" s="34"/>
      <c r="BO78" s="35"/>
      <c r="BP78" s="10"/>
      <c r="BQ78" s="36">
        <f t="shared" si="117"/>
        <v>0</v>
      </c>
      <c r="BR78" s="37"/>
      <c r="BS78" s="38"/>
      <c r="BT78" s="39">
        <f t="shared" si="118"/>
        <v>0</v>
      </c>
      <c r="BU78" s="40">
        <f t="shared" si="118"/>
        <v>0</v>
      </c>
      <c r="BV78" s="41">
        <f t="shared" si="118"/>
        <v>0</v>
      </c>
      <c r="BW78" s="42">
        <f t="shared" si="118"/>
        <v>0</v>
      </c>
      <c r="BX78" s="48">
        <f t="shared" si="118"/>
        <v>0</v>
      </c>
      <c r="BY78" s="49">
        <f t="shared" si="118"/>
        <v>0</v>
      </c>
      <c r="BZ78" s="50">
        <f t="shared" si="118"/>
        <v>0</v>
      </c>
      <c r="CA78" s="51">
        <f t="shared" si="118"/>
        <v>0</v>
      </c>
      <c r="CB78" s="47">
        <f t="shared" si="118"/>
        <v>0</v>
      </c>
      <c r="CC78" s="11">
        <f t="shared" si="119"/>
        <v>0</v>
      </c>
    </row>
    <row r="79" spans="2:81" x14ac:dyDescent="0.25">
      <c r="B79" s="8"/>
      <c r="C79" s="9" t="s">
        <v>81</v>
      </c>
      <c r="D79" s="26"/>
      <c r="E79" s="27"/>
      <c r="F79" s="28"/>
      <c r="G79" s="29"/>
      <c r="H79" s="135"/>
      <c r="I79" s="10"/>
      <c r="J79" s="30"/>
      <c r="K79" s="31"/>
      <c r="L79" s="32"/>
      <c r="M79" s="33"/>
      <c r="N79" s="34"/>
      <c r="O79" s="35"/>
      <c r="P79" s="10"/>
      <c r="Q79" s="26"/>
      <c r="R79" s="27"/>
      <c r="S79" s="28"/>
      <c r="T79" s="29"/>
      <c r="U79" s="135"/>
      <c r="V79" s="10"/>
      <c r="W79" s="30"/>
      <c r="X79" s="31"/>
      <c r="Y79" s="32"/>
      <c r="Z79" s="33"/>
      <c r="AA79" s="34"/>
      <c r="AB79" s="35"/>
      <c r="AC79" s="10"/>
      <c r="AD79" s="36"/>
      <c r="AE79" s="37"/>
      <c r="AF79" s="38"/>
      <c r="AG79" s="39">
        <f t="shared" si="115"/>
        <v>0</v>
      </c>
      <c r="AH79" s="40">
        <f t="shared" si="115"/>
        <v>0</v>
      </c>
      <c r="AI79" s="41">
        <f t="shared" si="115"/>
        <v>0</v>
      </c>
      <c r="AJ79" s="42">
        <f t="shared" si="115"/>
        <v>0</v>
      </c>
      <c r="AK79" s="43">
        <f t="shared" si="115"/>
        <v>0</v>
      </c>
      <c r="AL79" s="44">
        <f t="shared" si="115"/>
        <v>0</v>
      </c>
      <c r="AM79" s="45">
        <f t="shared" si="115"/>
        <v>0</v>
      </c>
      <c r="AN79" s="46">
        <f t="shared" si="115"/>
        <v>0</v>
      </c>
      <c r="AO79" s="47">
        <f t="shared" si="115"/>
        <v>0</v>
      </c>
      <c r="AP79" s="11">
        <f t="shared" si="116"/>
        <v>0</v>
      </c>
      <c r="AQ79" s="26"/>
      <c r="AR79" s="27"/>
      <c r="AS79" s="10"/>
      <c r="AT79" s="10"/>
      <c r="AU79" s="10"/>
      <c r="AV79" s="10"/>
      <c r="AW79" s="30"/>
      <c r="AX79" s="31"/>
      <c r="AY79" s="32"/>
      <c r="AZ79" s="33"/>
      <c r="BA79" s="34"/>
      <c r="BB79" s="35"/>
      <c r="BC79" s="10"/>
      <c r="BD79" s="26"/>
      <c r="BE79" s="27"/>
      <c r="BF79" s="10"/>
      <c r="BG79" s="10"/>
      <c r="BH79" s="10"/>
      <c r="BI79" s="10"/>
      <c r="BJ79" s="30"/>
      <c r="BK79" s="31"/>
      <c r="BL79" s="32"/>
      <c r="BM79" s="33"/>
      <c r="BN79" s="34"/>
      <c r="BO79" s="35"/>
      <c r="BP79" s="10"/>
      <c r="BQ79" s="36">
        <f t="shared" si="117"/>
        <v>0</v>
      </c>
      <c r="BR79" s="37"/>
      <c r="BS79" s="38"/>
      <c r="BT79" s="39">
        <f t="shared" si="118"/>
        <v>0</v>
      </c>
      <c r="BU79" s="40">
        <f t="shared" si="118"/>
        <v>0</v>
      </c>
      <c r="BV79" s="41">
        <f t="shared" si="118"/>
        <v>0</v>
      </c>
      <c r="BW79" s="42">
        <f t="shared" si="118"/>
        <v>0</v>
      </c>
      <c r="BX79" s="48">
        <f t="shared" si="118"/>
        <v>0</v>
      </c>
      <c r="BY79" s="49">
        <f t="shared" si="118"/>
        <v>0</v>
      </c>
      <c r="BZ79" s="50">
        <f t="shared" si="118"/>
        <v>0</v>
      </c>
      <c r="CA79" s="51">
        <f t="shared" si="118"/>
        <v>0</v>
      </c>
      <c r="CB79" s="47">
        <f t="shared" si="118"/>
        <v>0</v>
      </c>
      <c r="CC79" s="11">
        <f t="shared" si="119"/>
        <v>0</v>
      </c>
    </row>
    <row r="80" spans="2:81" x14ac:dyDescent="0.25">
      <c r="B80" s="8"/>
      <c r="C80" s="9" t="s">
        <v>82</v>
      </c>
      <c r="D80" s="26"/>
      <c r="E80" s="27"/>
      <c r="F80" s="28"/>
      <c r="G80" s="29"/>
      <c r="H80" s="135"/>
      <c r="I80" s="10"/>
      <c r="J80" s="30"/>
      <c r="K80" s="31"/>
      <c r="L80" s="32"/>
      <c r="M80" s="33"/>
      <c r="N80" s="34"/>
      <c r="O80" s="35"/>
      <c r="P80" s="10"/>
      <c r="Q80" s="26"/>
      <c r="R80" s="27"/>
      <c r="S80" s="28"/>
      <c r="T80" s="29"/>
      <c r="U80" s="135"/>
      <c r="V80" s="10"/>
      <c r="W80" s="30"/>
      <c r="X80" s="31"/>
      <c r="Y80" s="32"/>
      <c r="Z80" s="33"/>
      <c r="AA80" s="34"/>
      <c r="AB80" s="35"/>
      <c r="AC80" s="10"/>
      <c r="AD80" s="36"/>
      <c r="AE80" s="37"/>
      <c r="AF80" s="38"/>
      <c r="AG80" s="39">
        <f t="shared" si="115"/>
        <v>0</v>
      </c>
      <c r="AH80" s="40">
        <f t="shared" si="115"/>
        <v>0</v>
      </c>
      <c r="AI80" s="41">
        <f t="shared" si="115"/>
        <v>0</v>
      </c>
      <c r="AJ80" s="42">
        <f t="shared" si="115"/>
        <v>0</v>
      </c>
      <c r="AK80" s="43">
        <f t="shared" si="115"/>
        <v>0</v>
      </c>
      <c r="AL80" s="44">
        <f t="shared" si="115"/>
        <v>0</v>
      </c>
      <c r="AM80" s="45">
        <f t="shared" si="115"/>
        <v>0</v>
      </c>
      <c r="AN80" s="46">
        <f t="shared" si="115"/>
        <v>0</v>
      </c>
      <c r="AO80" s="47">
        <f t="shared" si="115"/>
        <v>0</v>
      </c>
      <c r="AP80" s="11">
        <f t="shared" si="116"/>
        <v>0</v>
      </c>
      <c r="AQ80" s="26"/>
      <c r="AR80" s="27"/>
      <c r="AS80" s="10"/>
      <c r="AT80" s="10"/>
      <c r="AU80" s="10"/>
      <c r="AV80" s="10"/>
      <c r="AW80" s="30"/>
      <c r="AX80" s="31"/>
      <c r="AY80" s="32"/>
      <c r="AZ80" s="33"/>
      <c r="BA80" s="34"/>
      <c r="BB80" s="35"/>
      <c r="BC80" s="10"/>
      <c r="BD80" s="26"/>
      <c r="BE80" s="27"/>
      <c r="BF80" s="10"/>
      <c r="BG80" s="10"/>
      <c r="BH80" s="10"/>
      <c r="BI80" s="10"/>
      <c r="BJ80" s="30"/>
      <c r="BK80" s="31"/>
      <c r="BL80" s="32"/>
      <c r="BM80" s="33"/>
      <c r="BN80" s="34"/>
      <c r="BO80" s="35"/>
      <c r="BP80" s="10"/>
      <c r="BQ80" s="36">
        <f t="shared" si="117"/>
        <v>0</v>
      </c>
      <c r="BR80" s="37"/>
      <c r="BS80" s="38"/>
      <c r="BT80" s="39">
        <f t="shared" si="118"/>
        <v>0</v>
      </c>
      <c r="BU80" s="40">
        <f t="shared" si="118"/>
        <v>0</v>
      </c>
      <c r="BV80" s="41">
        <f t="shared" si="118"/>
        <v>0</v>
      </c>
      <c r="BW80" s="42">
        <f t="shared" si="118"/>
        <v>0</v>
      </c>
      <c r="BX80" s="48">
        <f t="shared" si="118"/>
        <v>0</v>
      </c>
      <c r="BY80" s="49">
        <f t="shared" si="118"/>
        <v>0</v>
      </c>
      <c r="BZ80" s="50">
        <f t="shared" si="118"/>
        <v>0</v>
      </c>
      <c r="CA80" s="51">
        <f t="shared" si="118"/>
        <v>0</v>
      </c>
      <c r="CB80" s="47">
        <f t="shared" si="118"/>
        <v>0</v>
      </c>
      <c r="CC80" s="11">
        <f t="shared" si="119"/>
        <v>0</v>
      </c>
    </row>
    <row r="81" spans="2:81" x14ac:dyDescent="0.25">
      <c r="B81" s="8"/>
      <c r="C81" s="9" t="s">
        <v>83</v>
      </c>
      <c r="D81" s="26"/>
      <c r="E81" s="27"/>
      <c r="F81" s="28"/>
      <c r="G81" s="29"/>
      <c r="H81" s="135"/>
      <c r="I81" s="10"/>
      <c r="J81" s="30"/>
      <c r="K81" s="31"/>
      <c r="L81" s="32"/>
      <c r="M81" s="33"/>
      <c r="N81" s="34"/>
      <c r="O81" s="35"/>
      <c r="P81" s="10"/>
      <c r="Q81" s="26"/>
      <c r="R81" s="27"/>
      <c r="S81" s="28"/>
      <c r="T81" s="29"/>
      <c r="U81" s="135"/>
      <c r="V81" s="10"/>
      <c r="W81" s="30"/>
      <c r="X81" s="31"/>
      <c r="Y81" s="32"/>
      <c r="Z81" s="33"/>
      <c r="AA81" s="34"/>
      <c r="AB81" s="35"/>
      <c r="AC81" s="10"/>
      <c r="AD81" s="36"/>
      <c r="AE81" s="37"/>
      <c r="AF81" s="38"/>
      <c r="AG81" s="39">
        <f t="shared" si="115"/>
        <v>0</v>
      </c>
      <c r="AH81" s="40">
        <f t="shared" si="115"/>
        <v>0</v>
      </c>
      <c r="AI81" s="41">
        <f t="shared" si="115"/>
        <v>0</v>
      </c>
      <c r="AJ81" s="42">
        <f t="shared" si="115"/>
        <v>0</v>
      </c>
      <c r="AK81" s="43">
        <f t="shared" si="115"/>
        <v>0</v>
      </c>
      <c r="AL81" s="44">
        <f t="shared" si="115"/>
        <v>0</v>
      </c>
      <c r="AM81" s="45">
        <f t="shared" si="115"/>
        <v>0</v>
      </c>
      <c r="AN81" s="46">
        <f t="shared" si="115"/>
        <v>0</v>
      </c>
      <c r="AO81" s="47">
        <f t="shared" si="115"/>
        <v>0</v>
      </c>
      <c r="AP81" s="11">
        <f t="shared" si="116"/>
        <v>0</v>
      </c>
      <c r="AQ81" s="26"/>
      <c r="AR81" s="27"/>
      <c r="AS81" s="10"/>
      <c r="AT81" s="10"/>
      <c r="AU81" s="10"/>
      <c r="AV81" s="10"/>
      <c r="AW81" s="30"/>
      <c r="AX81" s="31"/>
      <c r="AY81" s="32"/>
      <c r="AZ81" s="33"/>
      <c r="BA81" s="34"/>
      <c r="BB81" s="35"/>
      <c r="BC81" s="10"/>
      <c r="BD81" s="26"/>
      <c r="BE81" s="27"/>
      <c r="BF81" s="10"/>
      <c r="BG81" s="10"/>
      <c r="BH81" s="10"/>
      <c r="BI81" s="10"/>
      <c r="BJ81" s="30"/>
      <c r="BK81" s="31"/>
      <c r="BL81" s="32"/>
      <c r="BM81" s="33"/>
      <c r="BN81" s="34"/>
      <c r="BO81" s="35"/>
      <c r="BP81" s="10"/>
      <c r="BQ81" s="36">
        <f t="shared" si="117"/>
        <v>0</v>
      </c>
      <c r="BR81" s="37"/>
      <c r="BS81" s="38"/>
      <c r="BT81" s="39">
        <f t="shared" si="118"/>
        <v>0</v>
      </c>
      <c r="BU81" s="40">
        <f t="shared" si="118"/>
        <v>0</v>
      </c>
      <c r="BV81" s="41">
        <f t="shared" si="118"/>
        <v>0</v>
      </c>
      <c r="BW81" s="42">
        <f t="shared" si="118"/>
        <v>0</v>
      </c>
      <c r="BX81" s="48">
        <f t="shared" si="118"/>
        <v>0</v>
      </c>
      <c r="BY81" s="49">
        <f t="shared" si="118"/>
        <v>0</v>
      </c>
      <c r="BZ81" s="50">
        <f t="shared" si="118"/>
        <v>0</v>
      </c>
      <c r="CA81" s="51">
        <f t="shared" si="118"/>
        <v>0</v>
      </c>
      <c r="CB81" s="47">
        <f t="shared" si="118"/>
        <v>0</v>
      </c>
      <c r="CC81" s="11">
        <f t="shared" si="119"/>
        <v>0</v>
      </c>
    </row>
    <row r="82" spans="2:81" x14ac:dyDescent="0.25">
      <c r="B82" s="8"/>
      <c r="C82" s="9" t="s">
        <v>84</v>
      </c>
      <c r="D82" s="26"/>
      <c r="E82" s="27"/>
      <c r="F82" s="28"/>
      <c r="G82" s="29"/>
      <c r="H82" s="135"/>
      <c r="I82" s="10"/>
      <c r="J82" s="30"/>
      <c r="K82" s="31"/>
      <c r="L82" s="32"/>
      <c r="M82" s="33"/>
      <c r="N82" s="34"/>
      <c r="O82" s="35"/>
      <c r="P82" s="10"/>
      <c r="Q82" s="26"/>
      <c r="R82" s="27"/>
      <c r="S82" s="28"/>
      <c r="T82" s="29"/>
      <c r="U82" s="135"/>
      <c r="V82" s="10"/>
      <c r="W82" s="30"/>
      <c r="X82" s="31"/>
      <c r="Y82" s="32"/>
      <c r="Z82" s="33"/>
      <c r="AA82" s="34"/>
      <c r="AB82" s="35"/>
      <c r="AC82" s="10"/>
      <c r="AD82" s="36"/>
      <c r="AE82" s="37"/>
      <c r="AF82" s="38"/>
      <c r="AG82" s="39">
        <f t="shared" si="115"/>
        <v>0</v>
      </c>
      <c r="AH82" s="40">
        <f t="shared" si="115"/>
        <v>0</v>
      </c>
      <c r="AI82" s="41">
        <f t="shared" si="115"/>
        <v>0</v>
      </c>
      <c r="AJ82" s="42">
        <f t="shared" si="115"/>
        <v>0</v>
      </c>
      <c r="AK82" s="43">
        <f t="shared" si="115"/>
        <v>0</v>
      </c>
      <c r="AL82" s="44">
        <f t="shared" si="115"/>
        <v>0</v>
      </c>
      <c r="AM82" s="45">
        <f t="shared" si="115"/>
        <v>0</v>
      </c>
      <c r="AN82" s="46">
        <f t="shared" si="115"/>
        <v>0</v>
      </c>
      <c r="AO82" s="47">
        <f t="shared" si="115"/>
        <v>0</v>
      </c>
      <c r="AP82" s="11">
        <f t="shared" si="116"/>
        <v>0</v>
      </c>
      <c r="AQ82" s="26"/>
      <c r="AR82" s="27"/>
      <c r="AS82" s="10"/>
      <c r="AT82" s="10"/>
      <c r="AU82" s="10"/>
      <c r="AV82" s="10"/>
      <c r="AW82" s="30"/>
      <c r="AX82" s="31"/>
      <c r="AY82" s="32"/>
      <c r="AZ82" s="33"/>
      <c r="BA82" s="34"/>
      <c r="BB82" s="35"/>
      <c r="BC82" s="10"/>
      <c r="BD82" s="26"/>
      <c r="BE82" s="27"/>
      <c r="BF82" s="10"/>
      <c r="BG82" s="10"/>
      <c r="BH82" s="10"/>
      <c r="BI82" s="10"/>
      <c r="BJ82" s="30"/>
      <c r="BK82" s="31"/>
      <c r="BL82" s="32"/>
      <c r="BM82" s="33"/>
      <c r="BN82" s="34"/>
      <c r="BO82" s="35"/>
      <c r="BP82" s="10"/>
      <c r="BQ82" s="36">
        <f t="shared" si="117"/>
        <v>0</v>
      </c>
      <c r="BR82" s="37"/>
      <c r="BS82" s="38"/>
      <c r="BT82" s="39">
        <f t="shared" si="118"/>
        <v>0</v>
      </c>
      <c r="BU82" s="40">
        <f t="shared" si="118"/>
        <v>0</v>
      </c>
      <c r="BV82" s="41">
        <f t="shared" si="118"/>
        <v>0</v>
      </c>
      <c r="BW82" s="42">
        <f t="shared" si="118"/>
        <v>0</v>
      </c>
      <c r="BX82" s="48">
        <f t="shared" si="118"/>
        <v>0</v>
      </c>
      <c r="BY82" s="49">
        <f t="shared" si="118"/>
        <v>0</v>
      </c>
      <c r="BZ82" s="50">
        <f t="shared" si="118"/>
        <v>0</v>
      </c>
      <c r="CA82" s="51">
        <f t="shared" si="118"/>
        <v>0</v>
      </c>
      <c r="CB82" s="47">
        <f t="shared" si="118"/>
        <v>0</v>
      </c>
      <c r="CC82" s="11">
        <f t="shared" si="119"/>
        <v>0</v>
      </c>
    </row>
    <row r="83" spans="2:81" x14ac:dyDescent="0.25">
      <c r="B83" s="8"/>
      <c r="C83" s="9" t="s">
        <v>85</v>
      </c>
      <c r="D83" s="77"/>
      <c r="E83" s="78"/>
      <c r="F83" s="79"/>
      <c r="G83" s="80"/>
      <c r="H83" s="137"/>
      <c r="I83" s="13"/>
      <c r="J83" s="81"/>
      <c r="K83" s="82"/>
      <c r="L83" s="83"/>
      <c r="M83" s="84"/>
      <c r="N83" s="85"/>
      <c r="O83" s="86"/>
      <c r="P83" s="13"/>
      <c r="Q83" s="77"/>
      <c r="R83" s="78"/>
      <c r="S83" s="79"/>
      <c r="T83" s="80"/>
      <c r="U83" s="137"/>
      <c r="V83" s="13"/>
      <c r="W83" s="81"/>
      <c r="X83" s="82"/>
      <c r="Y83" s="83"/>
      <c r="Z83" s="84"/>
      <c r="AA83" s="85"/>
      <c r="AB83" s="86"/>
      <c r="AC83" s="13"/>
      <c r="AD83" s="87"/>
      <c r="AE83" s="88"/>
      <c r="AF83" s="89"/>
      <c r="AG83" s="90">
        <f t="shared" si="115"/>
        <v>0</v>
      </c>
      <c r="AH83" s="91">
        <f t="shared" si="115"/>
        <v>0</v>
      </c>
      <c r="AI83" s="92">
        <f t="shared" si="115"/>
        <v>0</v>
      </c>
      <c r="AJ83" s="93">
        <f t="shared" si="115"/>
        <v>0</v>
      </c>
      <c r="AK83" s="94">
        <f t="shared" si="115"/>
        <v>0</v>
      </c>
      <c r="AL83" s="95">
        <f t="shared" si="115"/>
        <v>0</v>
      </c>
      <c r="AM83" s="96">
        <f t="shared" si="115"/>
        <v>0</v>
      </c>
      <c r="AN83" s="97">
        <f t="shared" si="115"/>
        <v>0</v>
      </c>
      <c r="AO83" s="98">
        <f t="shared" si="115"/>
        <v>0</v>
      </c>
      <c r="AP83" s="14">
        <f t="shared" si="116"/>
        <v>0</v>
      </c>
      <c r="AQ83" s="77"/>
      <c r="AR83" s="78"/>
      <c r="AS83" s="13"/>
      <c r="AT83" s="13"/>
      <c r="AU83" s="13"/>
      <c r="AV83" s="13"/>
      <c r="AW83" s="81"/>
      <c r="AX83" s="82"/>
      <c r="AY83" s="83"/>
      <c r="AZ83" s="84"/>
      <c r="BA83" s="85"/>
      <c r="BB83" s="86"/>
      <c r="BC83" s="13"/>
      <c r="BD83" s="77"/>
      <c r="BE83" s="78"/>
      <c r="BF83" s="13"/>
      <c r="BG83" s="13"/>
      <c r="BH83" s="13"/>
      <c r="BI83" s="13"/>
      <c r="BJ83" s="81"/>
      <c r="BK83" s="82"/>
      <c r="BL83" s="83"/>
      <c r="BM83" s="84"/>
      <c r="BN83" s="85"/>
      <c r="BO83" s="86"/>
      <c r="BP83" s="13"/>
      <c r="BQ83" s="87">
        <f t="shared" si="117"/>
        <v>0</v>
      </c>
      <c r="BR83" s="88"/>
      <c r="BS83" s="89"/>
      <c r="BT83" s="90">
        <f t="shared" si="118"/>
        <v>0</v>
      </c>
      <c r="BU83" s="91">
        <f t="shared" si="118"/>
        <v>0</v>
      </c>
      <c r="BV83" s="92">
        <f t="shared" si="118"/>
        <v>0</v>
      </c>
      <c r="BW83" s="93">
        <f t="shared" si="118"/>
        <v>0</v>
      </c>
      <c r="BX83" s="99">
        <f t="shared" si="118"/>
        <v>0</v>
      </c>
      <c r="BY83" s="100">
        <f t="shared" si="118"/>
        <v>0</v>
      </c>
      <c r="BZ83" s="101">
        <f t="shared" si="118"/>
        <v>0</v>
      </c>
      <c r="CA83" s="102">
        <f t="shared" si="118"/>
        <v>0</v>
      </c>
      <c r="CB83" s="98">
        <f t="shared" si="118"/>
        <v>0</v>
      </c>
      <c r="CC83" s="14">
        <f t="shared" si="119"/>
        <v>0</v>
      </c>
    </row>
    <row r="84" spans="2:81" ht="24.75" customHeight="1" x14ac:dyDescent="0.25">
      <c r="B84" s="103"/>
      <c r="C84" s="104" t="s">
        <v>86</v>
      </c>
      <c r="D84" s="105">
        <f>D12+D20+D30+D40+D50+D60+D64+D72+D76</f>
        <v>1514555</v>
      </c>
      <c r="E84" s="106">
        <f>E12+E20+E30+E40+E50+E60+E64+E72+E76</f>
        <v>1767736</v>
      </c>
      <c r="F84" s="107">
        <f>F12+F20+F30+F40+F50+F60+F64+F72+F76</f>
        <v>1562016</v>
      </c>
      <c r="G84" s="108">
        <f>G12+G20+G30+G40+G50+G60+G64+G72+G76</f>
        <v>1587828</v>
      </c>
      <c r="H84" s="138">
        <f>H12+H20+H30+H40+H50+H60+H64+H72+H76</f>
        <v>1562500</v>
      </c>
      <c r="I84" s="14">
        <f>I12+I20+I30+I40+I50+I60+I64+I72+I76</f>
        <v>1652031</v>
      </c>
      <c r="J84" s="109">
        <f t="shared" ref="I84:R84" si="120">J12+J20+J30+J40+J50+J60+J64+J72+J76</f>
        <v>1657697</v>
      </c>
      <c r="K84" s="94">
        <f t="shared" si="120"/>
        <v>1696822</v>
      </c>
      <c r="L84" s="95">
        <f t="shared" si="120"/>
        <v>1644946</v>
      </c>
      <c r="M84" s="96">
        <f t="shared" si="120"/>
        <v>1637679</v>
      </c>
      <c r="N84" s="97">
        <f t="shared" si="120"/>
        <v>1667025</v>
      </c>
      <c r="O84" s="98">
        <f t="shared" si="120"/>
        <v>1722449</v>
      </c>
      <c r="P84" s="110">
        <f>P12+P20+P30+P40+P50+P60+P64+P72+P76</f>
        <v>9646666</v>
      </c>
      <c r="Q84" s="105">
        <f t="shared" si="120"/>
        <v>14091.299999999996</v>
      </c>
      <c r="R84" s="106">
        <f t="shared" si="120"/>
        <v>127620.38999999996</v>
      </c>
      <c r="S84" s="107">
        <f>S12+S20+S30+S40+S50+S60+S64+S72+S76</f>
        <v>1.7280399333685637E-11</v>
      </c>
      <c r="T84" s="108">
        <f>T12+T20+T30+T40+T50+T60+T64+T72+T76</f>
        <v>-1.8189894035458565E-12</v>
      </c>
      <c r="U84" s="138">
        <f>U12+U20+U30+U40+U50+U60+U64+U72+U76</f>
        <v>0</v>
      </c>
      <c r="V84" s="14">
        <f>V12+V20+V30+V40+V50+V60+V64+V72+V76</f>
        <v>-3.637978807091713E-12</v>
      </c>
      <c r="W84" s="109">
        <f t="shared" ref="V84:CB84" si="121">W12+W20+W30+W40+W50+W60+W64+W72+W76</f>
        <v>471344.98</v>
      </c>
      <c r="X84" s="94">
        <f>X12+X20+X30+X40+X50+X60+X64+X72+X76</f>
        <v>1600834.8399999999</v>
      </c>
      <c r="Y84" s="95">
        <f>Y12+Y20+Y30+Y40+Y50+Y60+Y64+Y72+Y76</f>
        <v>82941.779999999984</v>
      </c>
      <c r="Z84" s="96">
        <f>Z12+Z20+Z30+Z40+Z50+Z60+Z64+Z72+Z76</f>
        <v>-17810.850000000017</v>
      </c>
      <c r="AA84" s="97">
        <f>AA12+AA20+AA30+AA40+AA50+AA60+AA64+AA72+AA76</f>
        <v>430546.44</v>
      </c>
      <c r="AB84" s="98">
        <f>AB12+AB20+AB30+AB40+AB50+AB60+AB64+AB72+AB76</f>
        <v>1007050.4400000001</v>
      </c>
      <c r="AC84" s="110">
        <f t="shared" si="121"/>
        <v>141711.69000000006</v>
      </c>
      <c r="AD84" s="87">
        <f t="shared" si="121"/>
        <v>1528646.3</v>
      </c>
      <c r="AE84" s="88">
        <f t="shared" si="121"/>
        <v>1895356.39</v>
      </c>
      <c r="AF84" s="89">
        <f t="shared" si="121"/>
        <v>1562016</v>
      </c>
      <c r="AG84" s="90">
        <f t="shared" si="121"/>
        <v>1587828</v>
      </c>
      <c r="AH84" s="91">
        <f t="shared" si="121"/>
        <v>1562500</v>
      </c>
      <c r="AI84" s="92">
        <f t="shared" si="121"/>
        <v>1652030.9999999998</v>
      </c>
      <c r="AJ84" s="93">
        <f t="shared" si="121"/>
        <v>2226987.98</v>
      </c>
      <c r="AK84" s="94">
        <f t="shared" si="121"/>
        <v>3454569.84</v>
      </c>
      <c r="AL84" s="95">
        <f t="shared" si="121"/>
        <v>1982746.7799999998</v>
      </c>
      <c r="AM84" s="96">
        <f t="shared" si="121"/>
        <v>2031640.15</v>
      </c>
      <c r="AN84" s="97">
        <f t="shared" si="121"/>
        <v>2764202.44</v>
      </c>
      <c r="AO84" s="98">
        <f t="shared" si="121"/>
        <v>3807902.44</v>
      </c>
      <c r="AP84" s="110">
        <f>AP12+AP20+AP30+AP40+AP50+AP60+AP64+AP72+AP76</f>
        <v>9788377.6899999995</v>
      </c>
      <c r="AQ84" s="105">
        <f t="shared" si="121"/>
        <v>1223363.8999999999</v>
      </c>
      <c r="AR84" s="106">
        <f t="shared" si="121"/>
        <v>1408440.12</v>
      </c>
      <c r="AS84" s="14">
        <f t="shared" si="121"/>
        <v>955001.61999999988</v>
      </c>
      <c r="AT84" s="14">
        <f t="shared" si="121"/>
        <v>655816.78</v>
      </c>
      <c r="AU84" s="14">
        <f t="shared" si="121"/>
        <v>568158.06000000006</v>
      </c>
      <c r="AV84" s="14">
        <f t="shared" si="121"/>
        <v>689274.73</v>
      </c>
      <c r="AW84" s="109">
        <f t="shared" si="121"/>
        <v>2239012.41</v>
      </c>
      <c r="AX84" s="94">
        <f t="shared" si="121"/>
        <v>2743663.09</v>
      </c>
      <c r="AY84" s="95">
        <f t="shared" si="121"/>
        <v>1619707.2299999997</v>
      </c>
      <c r="AZ84" s="96">
        <f t="shared" si="121"/>
        <v>1316204.7399999998</v>
      </c>
      <c r="BA84" s="97">
        <f t="shared" si="121"/>
        <v>1927624.44</v>
      </c>
      <c r="BB84" s="98">
        <f t="shared" si="121"/>
        <v>4387803.5999999996</v>
      </c>
      <c r="BC84" s="110">
        <f t="shared" si="121"/>
        <v>5500055.2100000009</v>
      </c>
      <c r="BD84" s="105">
        <f t="shared" si="121"/>
        <v>1223363.8999999999</v>
      </c>
      <c r="BE84" s="106">
        <f t="shared" si="121"/>
        <v>1408440.12</v>
      </c>
      <c r="BF84" s="14">
        <f t="shared" si="121"/>
        <v>955001.61999999988</v>
      </c>
      <c r="BG84" s="14">
        <f t="shared" si="121"/>
        <v>655816.78</v>
      </c>
      <c r="BH84" s="14">
        <f t="shared" si="121"/>
        <v>568158.06000000006</v>
      </c>
      <c r="BI84" s="14">
        <f t="shared" si="121"/>
        <v>689274.73</v>
      </c>
      <c r="BJ84" s="109">
        <f t="shared" si="121"/>
        <v>2239012.41</v>
      </c>
      <c r="BK84" s="94">
        <f t="shared" si="121"/>
        <v>2743663.09</v>
      </c>
      <c r="BL84" s="95">
        <f t="shared" si="121"/>
        <v>1619707.2299999997</v>
      </c>
      <c r="BM84" s="96">
        <f t="shared" si="121"/>
        <v>1316204.7399999998</v>
      </c>
      <c r="BN84" s="97">
        <f t="shared" si="121"/>
        <v>1927624.44</v>
      </c>
      <c r="BO84" s="98">
        <f t="shared" si="121"/>
        <v>3576748.6</v>
      </c>
      <c r="BP84" s="110">
        <f t="shared" si="121"/>
        <v>5500055.2100000009</v>
      </c>
      <c r="BQ84" s="87">
        <f t="shared" si="121"/>
        <v>305282.40000000002</v>
      </c>
      <c r="BR84" s="88">
        <f t="shared" si="121"/>
        <v>486916.27</v>
      </c>
      <c r="BS84" s="89">
        <f t="shared" si="121"/>
        <v>607014.37999999989</v>
      </c>
      <c r="BT84" s="90">
        <f t="shared" si="121"/>
        <v>932011.22000000009</v>
      </c>
      <c r="BU84" s="91">
        <f t="shared" si="121"/>
        <v>994341.94</v>
      </c>
      <c r="BV84" s="92">
        <f t="shared" si="121"/>
        <v>962756.27</v>
      </c>
      <c r="BW84" s="93">
        <f t="shared" si="121"/>
        <v>-108606.43</v>
      </c>
      <c r="BX84" s="99">
        <f t="shared" si="121"/>
        <v>534005.74999999988</v>
      </c>
      <c r="BY84" s="100">
        <f t="shared" si="121"/>
        <v>165783.54999999999</v>
      </c>
      <c r="BZ84" s="101">
        <f t="shared" si="121"/>
        <v>325015.40999999997</v>
      </c>
      <c r="CA84" s="102">
        <f t="shared" si="121"/>
        <v>92356</v>
      </c>
      <c r="CB84" s="98">
        <f t="shared" si="121"/>
        <v>-1622053.1600000001</v>
      </c>
      <c r="CC84" s="110">
        <f>CC12+CC20+CC30+CC40+CC50+CC60+CC64+CC72+CC76</f>
        <v>4288322.4800000004</v>
      </c>
    </row>
    <row r="85" spans="2:81" x14ac:dyDescent="0.25"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</row>
    <row r="86" spans="2:81" x14ac:dyDescent="0.25"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</row>
    <row r="87" spans="2:81" x14ac:dyDescent="0.25">
      <c r="C87" t="s">
        <v>87</v>
      </c>
      <c r="AC87" t="s">
        <v>88</v>
      </c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</row>
    <row r="88" spans="2:81" x14ac:dyDescent="0.25"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CC88" s="17"/>
    </row>
    <row r="89" spans="2:81" x14ac:dyDescent="0.25">
      <c r="C89" s="18" t="s">
        <v>89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t="s">
        <v>89</v>
      </c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</row>
    <row r="90" spans="2:81" x14ac:dyDescent="0.25">
      <c r="C90" t="s">
        <v>90</v>
      </c>
      <c r="AC90" t="s">
        <v>91</v>
      </c>
    </row>
    <row r="91" spans="2:81" x14ac:dyDescent="0.25">
      <c r="C91" t="s">
        <v>92</v>
      </c>
      <c r="AC91" t="s">
        <v>93</v>
      </c>
    </row>
  </sheetData>
  <mergeCells count="29">
    <mergeCell ref="B3:CC3"/>
    <mergeCell ref="B4:CC4"/>
    <mergeCell ref="B5:CC5"/>
    <mergeCell ref="B6:CC6"/>
    <mergeCell ref="B7:CC7"/>
    <mergeCell ref="B20:C20"/>
    <mergeCell ref="BT9:BT10"/>
    <mergeCell ref="BU9:BU10"/>
    <mergeCell ref="BV9:BV10"/>
    <mergeCell ref="BW9:BW10"/>
    <mergeCell ref="B9:C11"/>
    <mergeCell ref="P9:BP9"/>
    <mergeCell ref="BQ9:BQ10"/>
    <mergeCell ref="BR9:BR10"/>
    <mergeCell ref="BS9:BS10"/>
    <mergeCell ref="BZ9:BZ10"/>
    <mergeCell ref="CA9:CA10"/>
    <mergeCell ref="CB9:CB10"/>
    <mergeCell ref="CC9:CC10"/>
    <mergeCell ref="B12:C12"/>
    <mergeCell ref="BX9:BX10"/>
    <mergeCell ref="BY9:BY10"/>
    <mergeCell ref="B76:C76"/>
    <mergeCell ref="B30:C30"/>
    <mergeCell ref="B40:C40"/>
    <mergeCell ref="B50:C50"/>
    <mergeCell ref="B60:C60"/>
    <mergeCell ref="B64:C64"/>
    <mergeCell ref="B72:C72"/>
  </mergeCells>
  <printOptions horizontalCentered="1"/>
  <pageMargins left="0" right="0" top="0.15748031496062992" bottom="0.15748031496062992" header="0" footer="0"/>
  <pageSetup scale="86" fitToHeight="2" orientation="landscape" r:id="rId1"/>
  <ignoredErrors>
    <ignoredError sqref="CC13:CC19 CC21:CC29 CC31:CC39 CC43:CC44 CC51 CC59" unlockedFormula="1"/>
    <ignoredError sqref="CC20 CC30 CC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por Obj del Gto Junio</vt:lpstr>
      <vt:lpstr>Clasific por Obj del Gto Acumul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2020-06-25T14:58:55Z</dcterms:created>
  <dcterms:modified xsi:type="dcterms:W3CDTF">2020-07-07T17:25:47Z</dcterms:modified>
</cp:coreProperties>
</file>