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0" yWindow="0" windowWidth="23955" windowHeight="9225" firstSheet="4" activeTab="4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r:id="rId5"/>
    <sheet name="Edo de Act Acum Mayo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3" l="1"/>
  <c r="I46" i="3"/>
  <c r="I45" i="3"/>
  <c r="I44" i="3"/>
  <c r="I37" i="3"/>
  <c r="I33" i="3"/>
  <c r="I31" i="3"/>
  <c r="I30" i="3"/>
  <c r="E72" i="3" l="1"/>
  <c r="E46" i="3"/>
  <c r="E45" i="3"/>
  <c r="E44" i="3"/>
  <c r="E37" i="3"/>
  <c r="E31" i="3"/>
  <c r="E30" i="3"/>
  <c r="I20" i="3"/>
  <c r="I19" i="3"/>
  <c r="I18" i="3"/>
  <c r="I17" i="3"/>
  <c r="I16" i="3"/>
  <c r="I15" i="3"/>
  <c r="I14" i="3"/>
  <c r="E20" i="3"/>
  <c r="E19" i="3"/>
  <c r="E18" i="3"/>
  <c r="E17" i="3"/>
  <c r="E16" i="3"/>
  <c r="E15" i="3"/>
  <c r="E14" i="3"/>
  <c r="E30" i="6"/>
  <c r="E31" i="6"/>
  <c r="E28" i="6"/>
  <c r="E22" i="6" s="1"/>
  <c r="E20" i="6"/>
  <c r="I71" i="6"/>
  <c r="E71" i="6"/>
  <c r="H58" i="6"/>
  <c r="I43" i="6"/>
  <c r="E43" i="6"/>
  <c r="F40" i="6"/>
  <c r="H59" i="6" s="1"/>
  <c r="I32" i="6"/>
  <c r="E32" i="6"/>
  <c r="I28" i="6"/>
  <c r="I22" i="6"/>
  <c r="I13" i="6"/>
  <c r="I39" i="6" s="1"/>
  <c r="E13" i="6"/>
  <c r="I82" i="6" l="1"/>
  <c r="I84" i="6" s="1"/>
  <c r="E82" i="6"/>
  <c r="E39" i="6"/>
  <c r="E84" i="6" s="1"/>
  <c r="I77" i="3"/>
  <c r="H77" i="3"/>
  <c r="F77" i="3"/>
  <c r="E77" i="3"/>
  <c r="I76" i="3"/>
  <c r="H76" i="3"/>
  <c r="F76" i="3"/>
  <c r="E76" i="3"/>
  <c r="I75" i="3"/>
  <c r="H75" i="3"/>
  <c r="F75" i="3"/>
  <c r="E75" i="3"/>
  <c r="I74" i="3"/>
  <c r="H74" i="3"/>
  <c r="F74" i="3"/>
  <c r="E74" i="3"/>
  <c r="I73" i="3"/>
  <c r="H73" i="3"/>
  <c r="F73" i="3"/>
  <c r="E73" i="3"/>
  <c r="H72" i="3"/>
  <c r="F72" i="3"/>
  <c r="H46" i="3"/>
  <c r="F46" i="3"/>
  <c r="H45" i="3"/>
  <c r="F45" i="3"/>
  <c r="H44" i="3"/>
  <c r="F44" i="3"/>
  <c r="H37" i="3"/>
  <c r="F37" i="3"/>
  <c r="I36" i="3"/>
  <c r="H36" i="3"/>
  <c r="F36" i="3"/>
  <c r="E36" i="3"/>
  <c r="I35" i="3"/>
  <c r="H35" i="3"/>
  <c r="F35" i="3"/>
  <c r="E35" i="3"/>
  <c r="I34" i="3"/>
  <c r="H34" i="3"/>
  <c r="F34" i="3"/>
  <c r="E34" i="3"/>
  <c r="H33" i="3"/>
  <c r="F33" i="3"/>
  <c r="E33" i="3"/>
  <c r="H31" i="3"/>
  <c r="F31" i="3"/>
  <c r="H30" i="3"/>
  <c r="F30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I39" i="5" s="1"/>
  <c r="E13" i="5"/>
  <c r="I82" i="5" l="1"/>
  <c r="I84" i="5" s="1"/>
  <c r="E39" i="5"/>
  <c r="E84" i="5" s="1"/>
  <c r="E26" i="3"/>
  <c r="I26" i="3"/>
  <c r="I71" i="4" l="1"/>
  <c r="E71" i="4"/>
  <c r="H58" i="4"/>
  <c r="I43" i="4"/>
  <c r="I82" i="4" s="1"/>
  <c r="E43" i="4"/>
  <c r="E82" i="4" s="1"/>
  <c r="F40" i="4"/>
  <c r="H59" i="4" s="1"/>
  <c r="I32" i="4"/>
  <c r="E32" i="4"/>
  <c r="I28" i="4"/>
  <c r="I22" i="4" s="1"/>
  <c r="E28" i="4"/>
  <c r="E22" i="4" s="1"/>
  <c r="I13" i="4"/>
  <c r="E13" i="4"/>
  <c r="E39" i="4" l="1"/>
  <c r="E84" i="4" s="1"/>
  <c r="I39" i="4"/>
  <c r="I84" i="4" s="1"/>
  <c r="E32" i="3"/>
  <c r="E28" i="3"/>
  <c r="E22" i="3" s="1"/>
  <c r="I13" i="3"/>
  <c r="E13" i="1"/>
  <c r="E84" i="2"/>
  <c r="E82" i="2"/>
  <c r="E71" i="2"/>
  <c r="E43" i="2"/>
  <c r="E39" i="2"/>
  <c r="E32" i="2"/>
  <c r="E28" i="2"/>
  <c r="E22" i="2"/>
  <c r="E13" i="2"/>
  <c r="E43" i="3"/>
  <c r="I28" i="3"/>
  <c r="I22" i="3" s="1"/>
  <c r="I71" i="3"/>
  <c r="E71" i="3"/>
  <c r="H58" i="3"/>
  <c r="I43" i="3"/>
  <c r="F40" i="3"/>
  <c r="I32" i="3"/>
  <c r="H59" i="3" l="1"/>
  <c r="E13" i="3"/>
  <c r="E39" i="3" s="1"/>
  <c r="I82" i="3"/>
  <c r="E82" i="3"/>
  <c r="I39" i="3"/>
  <c r="E84" i="3" l="1"/>
  <c r="I84" i="3"/>
  <c r="I13" i="2"/>
  <c r="I22" i="2"/>
  <c r="I39" i="2" s="1"/>
  <c r="I84" i="2" s="1"/>
  <c r="I28" i="2"/>
  <c r="I32" i="2"/>
  <c r="F40" i="2"/>
  <c r="I43" i="2"/>
  <c r="H58" i="2"/>
  <c r="H59" i="2"/>
  <c r="I71" i="2"/>
  <c r="I82" i="2" s="1"/>
  <c r="I71" i="1" l="1"/>
  <c r="E71" i="1"/>
  <c r="I43" i="1"/>
  <c r="I82" i="1" s="1"/>
  <c r="E43" i="1"/>
  <c r="E82" i="1" s="1"/>
  <c r="I13" i="1"/>
  <c r="I28" i="1"/>
  <c r="I32" i="1"/>
  <c r="E22" i="1"/>
  <c r="E32" i="1"/>
  <c r="I22" i="1"/>
  <c r="E28" i="1"/>
  <c r="E39" i="1" l="1"/>
  <c r="E84" i="1" s="1"/>
  <c r="I39" i="1"/>
  <c r="I84" i="1" s="1"/>
  <c r="H58" i="1"/>
  <c r="F40" i="1"/>
  <c r="H59" i="1" l="1"/>
</calcChain>
</file>

<file path=xl/sharedStrings.xml><?xml version="1.0" encoding="utf-8"?>
<sst xmlns="http://schemas.openxmlformats.org/spreadsheetml/2006/main" count="456" uniqueCount="81">
  <si>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</si>
  <si>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</si>
  <si>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</si>
  <si>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</si>
  <si>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</si>
  <si>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</si>
  <si>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</si>
  <si>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</si>
  <si>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</si>
  <si>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</si>
  <si>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</si>
  <si>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</si>
  <si>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</si>
  <si>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</si>
  <si>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</si>
  <si>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</si>
  <si>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</si>
  <si>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</si>
  <si>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</si>
  <si>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</si>
  <si>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</si>
  <si>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</si>
  <si>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</si>
  <si>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</si>
  <si>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</si>
  <si>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</si>
  <si>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</si>
  <si>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</si>
  <si>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</si>
  <si>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</si>
  <si>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</si>
  <si>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</si>
  <si>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</si>
  <si>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</si>
  <si>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</si>
  <si>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</si>
  <si>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</si>
  <si>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</si>
  <si>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</si>
  <si>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</si>
  <si>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</si>
  <si>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</si>
  <si>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</si>
  <si>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</si>
  <si>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</si>
  <si>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</si>
  <si>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</si>
  <si>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</si>
  <si>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</si>
  <si>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</si>
  <si>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</si>
  <si>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</si>
  <si>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</si>
  <si>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</si>
  <si>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</si>
  <si>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</si>
  <si>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</si>
  <si>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</si>
  <si>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</si>
  <si>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</si>
  <si>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</si>
  <si>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</si>
  <si>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</si>
  <si>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</si>
  <si>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</si>
  <si>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</si>
  <si>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</si>
  <si>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</si>
  <si>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</si>
  <si>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</si>
  <si>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</si>
  <si>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</si>
  <si>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</si>
  <si>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</si>
  <si>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</si>
  <si>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</si>
  <si>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</si>
  <si>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</si>
  <si>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</si>
  <si>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</si>
  <si>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de Enero al 31 de Mayo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</si>
</sst>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0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75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06" t="s">
        <v>10</v>
      </c>
      <c r="D14" s="10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06" t="s">
        <v>12</v>
      </c>
      <c r="D15" s="10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06" t="s">
        <v>14</v>
      </c>
      <c r="D16" s="10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06" t="s">
        <v>16</v>
      </c>
      <c r="D17" s="10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06" t="s">
        <v>61</v>
      </c>
      <c r="D18" s="106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06" t="s">
        <v>62</v>
      </c>
      <c r="D19" s="10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06" t="s">
        <v>60</v>
      </c>
      <c r="D20" s="106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06" t="s">
        <v>68</v>
      </c>
      <c r="D27" s="10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06" t="s">
        <v>28</v>
      </c>
      <c r="D33" s="106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06" t="s">
        <v>29</v>
      </c>
      <c r="D34" s="10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06" t="s">
        <v>31</v>
      </c>
      <c r="D35" s="10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06" t="s">
        <v>33</v>
      </c>
      <c r="D36" s="10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06" t="s">
        <v>35</v>
      </c>
      <c r="D37" s="106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08"/>
      <c r="D40" s="10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10" t="s">
        <v>11</v>
      </c>
      <c r="D44" s="110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10" t="s">
        <v>13</v>
      </c>
      <c r="D45" s="110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10" t="s">
        <v>15</v>
      </c>
      <c r="D46" s="110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1" t="s">
        <v>30</v>
      </c>
      <c r="D59" s="11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10" t="s">
        <v>45</v>
      </c>
      <c r="D72" s="110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10" t="s">
        <v>46</v>
      </c>
      <c r="D73" s="11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0" t="s">
        <v>47</v>
      </c>
      <c r="D74" s="11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0" t="s">
        <v>48</v>
      </c>
      <c r="D75" s="11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0" t="s">
        <v>49</v>
      </c>
      <c r="D76" s="11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0" t="s">
        <v>50</v>
      </c>
      <c r="D77" s="11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76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06" t="s">
        <v>10</v>
      </c>
      <c r="D14" s="10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06" t="s">
        <v>12</v>
      </c>
      <c r="D15" s="10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06" t="s">
        <v>14</v>
      </c>
      <c r="D16" s="10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06" t="s">
        <v>16</v>
      </c>
      <c r="D17" s="10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06" t="s">
        <v>61</v>
      </c>
      <c r="D18" s="106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06" t="s">
        <v>62</v>
      </c>
      <c r="D19" s="10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06" t="s">
        <v>60</v>
      </c>
      <c r="D20" s="106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06" t="s">
        <v>68</v>
      </c>
      <c r="D27" s="10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06" t="s">
        <v>28</v>
      </c>
      <c r="D33" s="106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06" t="s">
        <v>29</v>
      </c>
      <c r="D34" s="10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06" t="s">
        <v>31</v>
      </c>
      <c r="D35" s="10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06" t="s">
        <v>33</v>
      </c>
      <c r="D36" s="10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06" t="s">
        <v>35</v>
      </c>
      <c r="D37" s="106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08"/>
      <c r="D40" s="10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10" t="s">
        <v>11</v>
      </c>
      <c r="D44" s="110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10" t="s">
        <v>13</v>
      </c>
      <c r="D45" s="110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10" t="s">
        <v>15</v>
      </c>
      <c r="D46" s="110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1" t="s">
        <v>30</v>
      </c>
      <c r="D59" s="11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10" t="s">
        <v>45</v>
      </c>
      <c r="D72" s="110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10" t="s">
        <v>46</v>
      </c>
      <c r="D73" s="11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0" t="s">
        <v>47</v>
      </c>
      <c r="D74" s="11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0" t="s">
        <v>48</v>
      </c>
      <c r="D75" s="11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0" t="s">
        <v>49</v>
      </c>
      <c r="D76" s="11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0" t="s">
        <v>50</v>
      </c>
      <c r="D77" s="11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78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06" t="s">
        <v>10</v>
      </c>
      <c r="D14" s="10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06" t="s">
        <v>12</v>
      </c>
      <c r="D15" s="10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06" t="s">
        <v>14</v>
      </c>
      <c r="D16" s="10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06" t="s">
        <v>16</v>
      </c>
      <c r="D17" s="10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06" t="s">
        <v>61</v>
      </c>
      <c r="D18" s="106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06" t="s">
        <v>62</v>
      </c>
      <c r="D19" s="10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06" t="s">
        <v>60</v>
      </c>
      <c r="D20" s="106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06" t="s">
        <v>68</v>
      </c>
      <c r="D27" s="10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06" t="s">
        <v>28</v>
      </c>
      <c r="D33" s="106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06" t="s">
        <v>29</v>
      </c>
      <c r="D34" s="10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06" t="s">
        <v>31</v>
      </c>
      <c r="D35" s="10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06" t="s">
        <v>33</v>
      </c>
      <c r="D36" s="10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06" t="s">
        <v>35</v>
      </c>
      <c r="D37" s="106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08"/>
      <c r="D40" s="10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10" t="s">
        <v>11</v>
      </c>
      <c r="D44" s="110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10" t="s">
        <v>13</v>
      </c>
      <c r="D45" s="110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10" t="s">
        <v>15</v>
      </c>
      <c r="D46" s="110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1" t="s">
        <v>30</v>
      </c>
      <c r="D59" s="11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10" t="s">
        <v>45</v>
      </c>
      <c r="D72" s="110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10" t="s">
        <v>46</v>
      </c>
      <c r="D73" s="11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0" t="s">
        <v>47</v>
      </c>
      <c r="D74" s="11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0" t="s">
        <v>48</v>
      </c>
      <c r="D75" s="11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0" t="s">
        <v>49</v>
      </c>
      <c r="D76" s="11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0" t="s">
        <v>50</v>
      </c>
      <c r="D77" s="11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78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06" t="s">
        <v>10</v>
      </c>
      <c r="D14" s="10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06" t="s">
        <v>12</v>
      </c>
      <c r="D15" s="10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06" t="s">
        <v>14</v>
      </c>
      <c r="D16" s="10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06" t="s">
        <v>16</v>
      </c>
      <c r="D17" s="10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06" t="s">
        <v>61</v>
      </c>
      <c r="D18" s="106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06" t="s">
        <v>62</v>
      </c>
      <c r="D19" s="10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06" t="s">
        <v>60</v>
      </c>
      <c r="D20" s="106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06" t="s">
        <v>68</v>
      </c>
      <c r="D27" s="10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06" t="s">
        <v>28</v>
      </c>
      <c r="D33" s="106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06" t="s">
        <v>29</v>
      </c>
      <c r="D34" s="10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06" t="s">
        <v>31</v>
      </c>
      <c r="D35" s="10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06" t="s">
        <v>33</v>
      </c>
      <c r="D36" s="10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06" t="s">
        <v>35</v>
      </c>
      <c r="D37" s="106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08"/>
      <c r="D40" s="10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10" t="s">
        <v>11</v>
      </c>
      <c r="D44" s="110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10" t="s">
        <v>13</v>
      </c>
      <c r="D45" s="110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10" t="s">
        <v>15</v>
      </c>
      <c r="D46" s="110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1" t="s">
        <v>30</v>
      </c>
      <c r="D59" s="11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10" t="s">
        <v>45</v>
      </c>
      <c r="D72" s="110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10" t="s">
        <v>46</v>
      </c>
      <c r="D73" s="11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0" t="s">
        <v>47</v>
      </c>
      <c r="D74" s="11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0" t="s">
        <v>48</v>
      </c>
      <c r="D75" s="11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0" t="s">
        <v>49</v>
      </c>
      <c r="D76" s="11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0" t="s">
        <v>50</v>
      </c>
      <c r="D77" s="11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79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06" t="s">
        <v>10</v>
      </c>
      <c r="D14" s="106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06" t="s">
        <v>12</v>
      </c>
      <c r="D15" s="106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06" t="s">
        <v>14</v>
      </c>
      <c r="D16" s="106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06" t="s">
        <v>16</v>
      </c>
      <c r="D17" s="106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06" t="s">
        <v>61</v>
      </c>
      <c r="D18" s="106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06" t="s">
        <v>62</v>
      </c>
      <c r="D19" s="106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06" t="s">
        <v>60</v>
      </c>
      <c r="D20" s="106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06" t="s">
        <v>68</v>
      </c>
      <c r="D27" s="106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06" t="s">
        <v>28</v>
      </c>
      <c r="D33" s="106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06" t="s">
        <v>29</v>
      </c>
      <c r="D34" s="106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06" t="s">
        <v>31</v>
      </c>
      <c r="D35" s="106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06" t="s">
        <v>33</v>
      </c>
      <c r="D36" s="106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06" t="s">
        <v>35</v>
      </c>
      <c r="D37" s="106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08"/>
      <c r="D40" s="10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10" t="s">
        <v>11</v>
      </c>
      <c r="D44" s="110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10" t="s">
        <v>13</v>
      </c>
      <c r="D45" s="110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10" t="s">
        <v>15</v>
      </c>
      <c r="D46" s="110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1" t="s">
        <v>30</v>
      </c>
      <c r="D59" s="111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10" t="s">
        <v>45</v>
      </c>
      <c r="D72" s="110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10" t="s">
        <v>46</v>
      </c>
      <c r="D73" s="110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0" t="s">
        <v>47</v>
      </c>
      <c r="D74" s="110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0" t="s">
        <v>48</v>
      </c>
      <c r="D75" s="110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0" t="s">
        <v>49</v>
      </c>
      <c r="D76" s="110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0" t="s">
        <v>50</v>
      </c>
      <c r="D77" s="110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80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3" t="s">
        <v>5</v>
      </c>
      <c r="D10" s="103"/>
      <c r="E10" s="2">
        <v>2020</v>
      </c>
      <c r="F10" s="2">
        <v>2013</v>
      </c>
      <c r="G10" s="94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4" t="s">
        <v>6</v>
      </c>
      <c r="D12" s="104"/>
      <c r="E12" s="20"/>
      <c r="F12" s="21"/>
      <c r="G12" s="22"/>
      <c r="H12" s="21"/>
      <c r="I12" s="23"/>
    </row>
    <row r="13" spans="1:10" s="5" customFormat="1" x14ac:dyDescent="0.25">
      <c r="B13" s="24"/>
      <c r="C13" s="105" t="s">
        <v>8</v>
      </c>
      <c r="D13" s="105"/>
      <c r="E13" s="25">
        <f>SUM(E14:E20)</f>
        <v>2323155.98</v>
      </c>
      <c r="F13" s="26">
        <v>0</v>
      </c>
      <c r="G13" s="25"/>
      <c r="H13" s="28">
        <v>0</v>
      </c>
      <c r="I13" s="64">
        <f>SUM(I14:I20)</f>
        <v>5611812.1000000006</v>
      </c>
    </row>
    <row r="14" spans="1:10" s="5" customFormat="1" x14ac:dyDescent="0.25">
      <c r="B14" s="29"/>
      <c r="C14" s="106" t="s">
        <v>10</v>
      </c>
      <c r="D14" s="106"/>
      <c r="E14" s="30">
        <f>'Edo de Act Enero 20'!E14+'Edo de Act Febrero 2020'!E14+'Edo de Act Marzo 2020'!E14+'Edo de Act Abril 2020'!E14+'Edo de Act Mayo 2020'!E14</f>
        <v>0</v>
      </c>
      <c r="F14" s="30">
        <f>'Edo de Act Enero 20'!F14+'Edo de Act Febrero 2020'!F14+'Edo de Act Marzo 2020'!F14+'Edo de Act Abril 2020'!F14</f>
        <v>2784700318.6399999</v>
      </c>
      <c r="G14" s="30"/>
      <c r="H14" s="30">
        <f>'Edo de Act Enero 20'!H14+'Edo de Act Febrero 2020'!H14+'Edo de Act Marzo 2020'!H14+'Edo de Act Abril 2020'!H14</f>
        <v>15528098811.4</v>
      </c>
      <c r="I14" s="65">
        <f>'Edo de Act Enero 20'!I14+'Edo de Act Febrero 2020'!I14+'Edo de Act Marzo 2020'!I14+'Edo de Act Abril 2020'!I14+'Edo de Act Mayo 2020'!I14</f>
        <v>0</v>
      </c>
    </row>
    <row r="15" spans="1:10" s="5" customFormat="1" x14ac:dyDescent="0.25">
      <c r="B15" s="29"/>
      <c r="C15" s="106" t="s">
        <v>12</v>
      </c>
      <c r="D15" s="106"/>
      <c r="E15" s="30">
        <f>'Edo de Act Enero 20'!E15+'Edo de Act Febrero 2020'!E15+'Edo de Act Marzo 2020'!E15+'Edo de Act Abril 2020'!E15+'Edo de Act Mayo 2020'!E15</f>
        <v>0</v>
      </c>
      <c r="F15" s="30">
        <f>'Edo de Act Enero 20'!F15+'Edo de Act Febrero 2020'!F15+'Edo de Act Marzo 2020'!F15+'Edo de Act Abril 2020'!F15</f>
        <v>0</v>
      </c>
      <c r="G15" s="30"/>
      <c r="H15" s="30">
        <f>'Edo de Act Enero 20'!H15+'Edo de Act Febrero 2020'!H15+'Edo de Act Marzo 2020'!H15+'Edo de Act Abril 2020'!H15</f>
        <v>875274679.51999998</v>
      </c>
      <c r="I15" s="65">
        <f>'Edo de Act Enero 20'!I15+'Edo de Act Febrero 2020'!I15+'Edo de Act Marzo 2020'!I15+'Edo de Act Abril 2020'!I15+'Edo de Act Mayo 2020'!I15</f>
        <v>0</v>
      </c>
    </row>
    <row r="16" spans="1:10" s="5" customFormat="1" x14ac:dyDescent="0.25">
      <c r="B16" s="29"/>
      <c r="C16" s="106" t="s">
        <v>14</v>
      </c>
      <c r="D16" s="106"/>
      <c r="E16" s="30">
        <f>'Edo de Act Enero 20'!E16+'Edo de Act Febrero 2020'!E16+'Edo de Act Marzo 2020'!E16+'Edo de Act Abril 2020'!E16+'Edo de Act Mayo 2020'!E16</f>
        <v>0</v>
      </c>
      <c r="F16" s="30">
        <f>'Edo de Act Enero 20'!F16+'Edo de Act Febrero 2020'!F16+'Edo de Act Marzo 2020'!F16+'Edo de Act Abril 2020'!F16</f>
        <v>0</v>
      </c>
      <c r="G16" s="30"/>
      <c r="H16" s="30">
        <f>'Edo de Act Enero 20'!H16+'Edo de Act Febrero 2020'!H16+'Edo de Act Marzo 2020'!H16+'Edo de Act Abril 2020'!H16</f>
        <v>1752001358.72</v>
      </c>
      <c r="I16" s="65">
        <f>'Edo de Act Enero 20'!I16+'Edo de Act Febrero 2020'!I16+'Edo de Act Marzo 2020'!I16+'Edo de Act Abril 2020'!I16+'Edo de Act Mayo 2020'!I16</f>
        <v>0</v>
      </c>
    </row>
    <row r="17" spans="2:9" s="5" customFormat="1" x14ac:dyDescent="0.25">
      <c r="B17" s="29"/>
      <c r="C17" s="106" t="s">
        <v>16</v>
      </c>
      <c r="D17" s="106"/>
      <c r="E17" s="30">
        <f>'Edo de Act Enero 20'!E17+'Edo de Act Febrero 2020'!E17+'Edo de Act Marzo 2020'!E17+'Edo de Act Abril 2020'!E17+'Edo de Act Mayo 2020'!E17</f>
        <v>0</v>
      </c>
      <c r="F17" s="30">
        <f>'Edo de Act Enero 20'!F17+'Edo de Act Febrero 2020'!F17+'Edo de Act Marzo 2020'!F17+'Edo de Act Abril 2020'!F17</f>
        <v>972257637.44000006</v>
      </c>
      <c r="G17" s="30"/>
      <c r="H17" s="30">
        <f>'Edo de Act Enero 20'!H17+'Edo de Act Febrero 2020'!H17+'Edo de Act Marzo 2020'!H17+'Edo de Act Abril 2020'!H17</f>
        <v>0</v>
      </c>
      <c r="I17" s="65">
        <f>'Edo de Act Enero 20'!I17+'Edo de Act Febrero 2020'!I17+'Edo de Act Marzo 2020'!I17+'Edo de Act Abril 2020'!I17+'Edo de Act Mayo 2020'!I17</f>
        <v>0</v>
      </c>
    </row>
    <row r="18" spans="2:9" s="5" customFormat="1" x14ac:dyDescent="0.25">
      <c r="B18" s="29"/>
      <c r="C18" s="106" t="s">
        <v>61</v>
      </c>
      <c r="D18" s="106"/>
      <c r="E18" s="30">
        <f>'Edo de Act Enero 20'!E18+'Edo de Act Febrero 2020'!E18+'Edo de Act Marzo 2020'!E18+'Edo de Act Abril 2020'!E18+'Edo de Act Mayo 2020'!E18</f>
        <v>1880.96</v>
      </c>
      <c r="F18" s="30">
        <f>'Edo de Act Enero 20'!F18+'Edo de Act Febrero 2020'!F18+'Edo de Act Marzo 2020'!F18+'Edo de Act Abril 2020'!F18</f>
        <v>100057421.52</v>
      </c>
      <c r="G18" s="30"/>
      <c r="H18" s="30">
        <f>'Edo de Act Enero 20'!H18+'Edo de Act Febrero 2020'!H18+'Edo de Act Marzo 2020'!H18+'Edo de Act Abril 2020'!H18</f>
        <v>0</v>
      </c>
      <c r="I18" s="65">
        <f>'Edo de Act Enero 20'!I18+'Edo de Act Febrero 2020'!I18+'Edo de Act Marzo 2020'!I18+'Edo de Act Abril 2020'!I18+'Edo de Act Mayo 2020'!I18</f>
        <v>0</v>
      </c>
    </row>
    <row r="19" spans="2:9" s="5" customFormat="1" x14ac:dyDescent="0.25">
      <c r="B19" s="29"/>
      <c r="C19" s="106" t="s">
        <v>62</v>
      </c>
      <c r="D19" s="106"/>
      <c r="E19" s="30">
        <f>'Edo de Act Enero 20'!E19+'Edo de Act Febrero 2020'!E19+'Edo de Act Marzo 2020'!E19+'Edo de Act Abril 2020'!E19+'Edo de Act Mayo 2020'!E19</f>
        <v>0</v>
      </c>
      <c r="F19" s="30">
        <f>'Edo de Act Enero 20'!F19+'Edo de Act Febrero 2020'!F19+'Edo de Act Marzo 2020'!F19+'Edo de Act Abril 2020'!F19</f>
        <v>663109793.44000006</v>
      </c>
      <c r="G19" s="30"/>
      <c r="H19" s="30">
        <f>'Edo de Act Enero 20'!H19+'Edo de Act Febrero 2020'!H19+'Edo de Act Marzo 2020'!H19+'Edo de Act Abril 2020'!H19</f>
        <v>16535291629.16</v>
      </c>
      <c r="I19" s="65">
        <f>'Edo de Act Enero 20'!I19+'Edo de Act Febrero 2020'!I19+'Edo de Act Marzo 2020'!I19+'Edo de Act Abril 2020'!I19+'Edo de Act Mayo 2020'!I19</f>
        <v>0</v>
      </c>
    </row>
    <row r="20" spans="2:9" s="5" customFormat="1" x14ac:dyDescent="0.25">
      <c r="B20" s="29"/>
      <c r="C20" s="106" t="s">
        <v>60</v>
      </c>
      <c r="D20" s="106"/>
      <c r="E20" s="30">
        <f>'Edo de Act Enero 20'!E20+'Edo de Act Febrero 2020'!E20+'Edo de Act Marzo 2020'!E20+'Edo de Act Abril 2020'!E20+'Edo de Act Mayo 2020'!E20</f>
        <v>2321275.02</v>
      </c>
      <c r="F20" s="30">
        <f>'Edo de Act Enero 20'!F20+'Edo de Act Febrero 2020'!F20+'Edo de Act Marzo 2020'!F20+'Edo de Act Abril 2020'!F20</f>
        <v>0</v>
      </c>
      <c r="G20" s="30"/>
      <c r="H20" s="30">
        <f>'Edo de Act Enero 20'!H20+'Edo de Act Febrero 2020'!H20+'Edo de Act Marzo 2020'!H20+'Edo de Act Abril 2020'!H20</f>
        <v>1126889103.96</v>
      </c>
      <c r="I20" s="65">
        <f>'Edo de Act Enero 20'!I20+'Edo de Act Febrero 2020'!I20+'Edo de Act Marzo 2020'!I20+'Edo de Act Abril 2020'!I20+'Edo de Act Mayo 2020'!I20</f>
        <v>5611812.1000000006</v>
      </c>
    </row>
    <row r="21" spans="2:9" s="5" customFormat="1" x14ac:dyDescent="0.25">
      <c r="B21" s="29"/>
      <c r="C21" s="106"/>
      <c r="D21" s="106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07" t="s">
        <v>63</v>
      </c>
      <c r="D22" s="107"/>
      <c r="E22" s="25">
        <f>E26+E28</f>
        <v>2321276</v>
      </c>
      <c r="F22" s="35"/>
      <c r="G22" s="27"/>
      <c r="H22" s="32">
        <v>0</v>
      </c>
      <c r="I22" s="64">
        <f>I26+I28</f>
        <v>3480072</v>
      </c>
    </row>
    <row r="23" spans="2:9" s="5" customFormat="1" x14ac:dyDescent="0.25">
      <c r="B23" s="24"/>
      <c r="C23" s="98" t="s">
        <v>64</v>
      </c>
      <c r="D23" s="98"/>
      <c r="E23" s="25"/>
      <c r="F23" s="26"/>
      <c r="G23" s="27"/>
      <c r="H23" s="32"/>
      <c r="I23" s="64"/>
    </row>
    <row r="24" spans="2:9" s="5" customFormat="1" x14ac:dyDescent="0.25">
      <c r="B24" s="24"/>
      <c r="C24" s="98" t="s">
        <v>65</v>
      </c>
      <c r="D24" s="98"/>
      <c r="E24" s="25"/>
      <c r="F24" s="26"/>
      <c r="G24" s="27"/>
      <c r="H24" s="32"/>
      <c r="I24" s="64"/>
    </row>
    <row r="25" spans="2:9" s="5" customFormat="1" x14ac:dyDescent="0.25">
      <c r="B25" s="24"/>
      <c r="C25" s="98" t="s">
        <v>66</v>
      </c>
      <c r="D25" s="98"/>
      <c r="E25" s="25"/>
      <c r="F25" s="26"/>
      <c r="G25" s="27"/>
      <c r="H25" s="32"/>
      <c r="I25" s="64"/>
    </row>
    <row r="26" spans="2:9" s="5" customFormat="1" x14ac:dyDescent="0.25">
      <c r="B26" s="29"/>
      <c r="C26" s="106" t="s">
        <v>67</v>
      </c>
      <c r="D26" s="106"/>
      <c r="E26" s="30">
        <f>'Edo de Act Enero 20'!E26+'Edo de Act Febrero 2020'!E26+'Edo de Act Marzo 2020'!E26</f>
        <v>0</v>
      </c>
      <c r="F26" s="37">
        <v>11008332259</v>
      </c>
      <c r="G26" s="27"/>
      <c r="H26" s="32">
        <v>0</v>
      </c>
      <c r="I26" s="65">
        <f>'Edo de Act Enero 20'!I26+'Edo de Act Febrero 2020'!I26+'Edo de Act Marzo 2020'!I26</f>
        <v>0</v>
      </c>
    </row>
    <row r="27" spans="2:9" s="5" customFormat="1" x14ac:dyDescent="0.25">
      <c r="B27" s="29"/>
      <c r="C27" s="106" t="s">
        <v>68</v>
      </c>
      <c r="D27" s="106"/>
      <c r="E27" s="9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2321276</v>
      </c>
      <c r="F28" s="35"/>
      <c r="G28" s="27"/>
      <c r="H28" s="32">
        <v>0</v>
      </c>
      <c r="I28" s="65">
        <f>SUM(I30:I31)</f>
        <v>3480072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'Edo de Act Enero 20'!E30+'Edo de Act Febrero 2020'!E30+'Edo de Act Marzo 2020'!E30+'Edo de Act Abril 2020'!E30+'Edo de Act Mayo 2020'!E30</f>
        <v>2090631</v>
      </c>
      <c r="F30" s="30">
        <f>'Edo de Act Enero 20'!F30+'Edo de Act Febrero 2020'!F30+'Edo de Act Marzo 2020'!F30+'Edo de Act Abril 2020'!F30</f>
        <v>0</v>
      </c>
      <c r="G30" s="30"/>
      <c r="H30" s="30">
        <f>'Edo de Act Enero 20'!H30+'Edo de Act Febrero 2020'!H30+'Edo de Act Marzo 2020'!H30+'Edo de Act Abril 2020'!H30</f>
        <v>0</v>
      </c>
      <c r="I30" s="65">
        <f>'Edo de Act Enero 20'!I30+'Edo de Act Febrero 2020'!I30+'Edo de Act Marzo 2020'!I30+'Edo de Act Abril 2020'!I30+'Edo de Act Mayo 2020'!I30</f>
        <v>3061090</v>
      </c>
    </row>
    <row r="31" spans="2:9" s="5" customFormat="1" x14ac:dyDescent="0.25">
      <c r="B31" s="24"/>
      <c r="C31" s="38" t="s">
        <v>74</v>
      </c>
      <c r="D31" s="38"/>
      <c r="E31" s="30">
        <f>'Edo de Act Enero 20'!E31+'Edo de Act Febrero 2020'!E31+'Edo de Act Marzo 2020'!E31+'Edo de Act Abril 2020'!E31+'Edo de Act Mayo 2020'!E31</f>
        <v>230645</v>
      </c>
      <c r="F31" s="30">
        <f>'Edo de Act Enero 20'!F31+'Edo de Act Febrero 2020'!F31+'Edo de Act Marzo 2020'!F31+'Edo de Act Abril 2020'!F31</f>
        <v>0</v>
      </c>
      <c r="G31" s="30"/>
      <c r="H31" s="30">
        <f>'Edo de Act Enero 20'!H31+'Edo de Act Febrero 2020'!H31+'Edo de Act Marzo 2020'!H31+'Edo de Act Abril 2020'!H31</f>
        <v>0</v>
      </c>
      <c r="I31" s="65">
        <f>'Edo de Act Enero 20'!I31+'Edo de Act Febrero 2020'!I31+'Edo de Act Marzo 2020'!I31+'Edo de Act Abril 2020'!I31+'Edo de Act Mayo 2020'!I31</f>
        <v>418982</v>
      </c>
    </row>
    <row r="32" spans="2:9" s="5" customFormat="1" x14ac:dyDescent="0.25">
      <c r="B32" s="29"/>
      <c r="C32" s="105" t="s">
        <v>26</v>
      </c>
      <c r="D32" s="105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5545.4</v>
      </c>
    </row>
    <row r="33" spans="2:9" s="5" customFormat="1" x14ac:dyDescent="0.25">
      <c r="B33" s="29"/>
      <c r="C33" s="106" t="s">
        <v>28</v>
      </c>
      <c r="D33" s="106"/>
      <c r="E33" s="30">
        <f>'Edo de Act Enero 20'!E33+'Edo de Act Febrero 2020'!E33+'Edo de Act Marzo 2020'!E33+'Edo de Act Abril 2020'!E33</f>
        <v>0</v>
      </c>
      <c r="F33" s="30">
        <f>'Edo de Act Enero 20'!F33+'Edo de Act Febrero 2020'!F33+'Edo de Act Marzo 2020'!F33+'Edo de Act Abril 2020'!F33</f>
        <v>24442573.48</v>
      </c>
      <c r="G33" s="30"/>
      <c r="H33" s="30">
        <f>'Edo de Act Enero 20'!H33+'Edo de Act Febrero 2020'!H33+'Edo de Act Marzo 2020'!H33+'Edo de Act Abril 2020'!H33</f>
        <v>0</v>
      </c>
      <c r="I33" s="65">
        <f>'Edo de Act Enero 20'!I33+'Edo de Act Febrero 2020'!I33+'Edo de Act Marzo 2020'!I33+'Edo de Act Abril 2020'!I33+'Edo de Act Mayo 2020'!I33</f>
        <v>4713.25</v>
      </c>
    </row>
    <row r="34" spans="2:9" s="5" customFormat="1" x14ac:dyDescent="0.25">
      <c r="B34" s="29"/>
      <c r="C34" s="106" t="s">
        <v>29</v>
      </c>
      <c r="D34" s="106"/>
      <c r="E34" s="30">
        <f>'Edo de Act Enero 20'!E34+'Edo de Act Febrero 2020'!E34+'Edo de Act Marzo 2020'!E34+'Edo de Act Abril 2020'!E34</f>
        <v>0</v>
      </c>
      <c r="F34" s="30">
        <f>'Edo de Act Enero 20'!F34+'Edo de Act Febrero 2020'!F34+'Edo de Act Marzo 2020'!F34+'Edo de Act Abril 2020'!F34</f>
        <v>0</v>
      </c>
      <c r="G34" s="30"/>
      <c r="H34" s="30">
        <f>'Edo de Act Enero 20'!H34+'Edo de Act Febrero 2020'!H34+'Edo de Act Marzo 2020'!H34+'Edo de Act Abril 2020'!H34</f>
        <v>0</v>
      </c>
      <c r="I34" s="65">
        <f>'Edo de Act Enero 20'!I34+'Edo de Act Febrero 2020'!I34+'Edo de Act Marzo 2020'!I34+'Edo de Act Abril 2020'!I34</f>
        <v>0</v>
      </c>
    </row>
    <row r="35" spans="2:9" s="5" customFormat="1" x14ac:dyDescent="0.25">
      <c r="B35" s="29"/>
      <c r="C35" s="106" t="s">
        <v>31</v>
      </c>
      <c r="D35" s="106"/>
      <c r="E35" s="30">
        <f>'Edo de Act Enero 20'!E35+'Edo de Act Febrero 2020'!E35+'Edo de Act Marzo 2020'!E35+'Edo de Act Abril 2020'!E35</f>
        <v>0</v>
      </c>
      <c r="F35" s="30">
        <f>'Edo de Act Enero 20'!F35+'Edo de Act Febrero 2020'!F35+'Edo de Act Marzo 2020'!F35+'Edo de Act Abril 2020'!F35</f>
        <v>0</v>
      </c>
      <c r="G35" s="30"/>
      <c r="H35" s="30">
        <f>'Edo de Act Enero 20'!H35+'Edo de Act Febrero 2020'!H35+'Edo de Act Marzo 2020'!H35+'Edo de Act Abril 2020'!H35</f>
        <v>4791037064.2799997</v>
      </c>
      <c r="I35" s="65">
        <f>'Edo de Act Enero 20'!I35+'Edo de Act Febrero 2020'!I35+'Edo de Act Marzo 2020'!I35+'Edo de Act Abril 2020'!I35</f>
        <v>0</v>
      </c>
    </row>
    <row r="36" spans="2:9" s="5" customFormat="1" x14ac:dyDescent="0.25">
      <c r="B36" s="29"/>
      <c r="C36" s="106" t="s">
        <v>33</v>
      </c>
      <c r="D36" s="106"/>
      <c r="E36" s="30">
        <f>'Edo de Act Enero 20'!E36+'Edo de Act Febrero 2020'!E36+'Edo de Act Marzo 2020'!E36+'Edo de Act Abril 2020'!E36</f>
        <v>0</v>
      </c>
      <c r="F36" s="30">
        <f>'Edo de Act Enero 20'!F36+'Edo de Act Febrero 2020'!F36+'Edo de Act Marzo 2020'!F36+'Edo de Act Abril 2020'!F36</f>
        <v>0</v>
      </c>
      <c r="G36" s="30"/>
      <c r="H36" s="30">
        <f>'Edo de Act Enero 20'!H36+'Edo de Act Febrero 2020'!H36+'Edo de Act Marzo 2020'!H36+'Edo de Act Abril 2020'!H36</f>
        <v>4589404368</v>
      </c>
      <c r="I36" s="65">
        <f>'Edo de Act Enero 20'!I36+'Edo de Act Febrero 2020'!I36+'Edo de Act Marzo 2020'!I36+'Edo de Act Abril 2020'!I36</f>
        <v>0</v>
      </c>
    </row>
    <row r="37" spans="2:9" s="5" customFormat="1" x14ac:dyDescent="0.25">
      <c r="B37" s="29"/>
      <c r="C37" s="106" t="s">
        <v>35</v>
      </c>
      <c r="D37" s="106"/>
      <c r="E37" s="30">
        <f>'Edo de Act Enero 20'!E37+'Edo de Act Febrero 2020'!E37+'Edo de Act Marzo 2020'!E37+'Edo de Act Abril 2020'!E37+'Edo de Act Mayo 2020'!E37</f>
        <v>36.79</v>
      </c>
      <c r="F37" s="30">
        <f>'Edo de Act Enero 20'!F37+'Edo de Act Febrero 2020'!F37+'Edo de Act Marzo 2020'!F37+'Edo de Act Abril 2020'!F37</f>
        <v>1147565832</v>
      </c>
      <c r="G37" s="30"/>
      <c r="H37" s="30">
        <f>'Edo de Act Enero 20'!H37+'Edo de Act Febrero 2020'!H37+'Edo de Act Marzo 2020'!H37+'Edo de Act Abril 2020'!H37</f>
        <v>150599110.40000001</v>
      </c>
      <c r="I37" s="65">
        <f>'Edo de Act Enero 20'!I37+'Edo de Act Febrero 2020'!I37+'Edo de Act Marzo 2020'!I37+'Edo de Act Abril 2020'!I37+'Edo de Act Mayo 2020'!I37</f>
        <v>832.15000000000009</v>
      </c>
    </row>
    <row r="38" spans="2:9" s="5" customFormat="1" x14ac:dyDescent="0.25">
      <c r="B38" s="24"/>
      <c r="C38" s="9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08" t="s">
        <v>37</v>
      </c>
      <c r="D39" s="108"/>
      <c r="E39" s="43">
        <f>E13+E22+E32</f>
        <v>4644468.7700000005</v>
      </c>
      <c r="F39" s="44">
        <v>0</v>
      </c>
      <c r="G39" s="45"/>
      <c r="H39" s="46">
        <v>0</v>
      </c>
      <c r="I39" s="69">
        <f>I13+I22+I32</f>
        <v>9097429.5000000019</v>
      </c>
    </row>
    <row r="40" spans="2:9" s="5" customFormat="1" x14ac:dyDescent="0.25">
      <c r="B40" s="24"/>
      <c r="C40" s="108"/>
      <c r="D40" s="108"/>
      <c r="E40" s="20"/>
      <c r="F40" s="41">
        <f>SUM(F14:F39)</f>
        <v>17435698722.349998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4" t="s">
        <v>7</v>
      </c>
      <c r="D42" s="104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09" t="s">
        <v>9</v>
      </c>
      <c r="D43" s="109"/>
      <c r="E43" s="25">
        <f>SUM(E44:E46)</f>
        <v>4810780.4800000004</v>
      </c>
      <c r="F43" s="27"/>
      <c r="G43" s="27"/>
      <c r="H43" s="32">
        <v>0</v>
      </c>
      <c r="I43" s="64">
        <f>SUM(I44:I46)</f>
        <v>8553133.9600000009</v>
      </c>
    </row>
    <row r="44" spans="2:9" s="5" customFormat="1" x14ac:dyDescent="0.25">
      <c r="B44" s="47"/>
      <c r="C44" s="110" t="s">
        <v>11</v>
      </c>
      <c r="D44" s="110"/>
      <c r="E44" s="30">
        <f>'Edo de Act Enero 20'!E44+'Edo de Act Febrero 2020'!E44+'Edo de Act Marzo 2020'!E44+'Edo de Act Abril 2020'!E44+'Edo de Act Mayo 2020'!E44</f>
        <v>2113857.2300000004</v>
      </c>
      <c r="F44" s="30">
        <f>'Edo de Act Enero 20'!F44+'Edo de Act Febrero 2020'!F44+'Edo de Act Marzo 2020'!F44+'Edo de Act Abril 2020'!F44</f>
        <v>0</v>
      </c>
      <c r="G44" s="30"/>
      <c r="H44" s="30">
        <f>'Edo de Act Enero 20'!H44+'Edo de Act Febrero 2020'!H44+'Edo de Act Marzo 2020'!H44+'Edo de Act Abril 2020'!H44</f>
        <v>0</v>
      </c>
      <c r="I44" s="65">
        <f>'Edo de Act Enero 20'!I44+'Edo de Act Febrero 2020'!I44+'Edo de Act Marzo 2020'!I44+'Edo de Act Abril 2020'!I44+'Edo de Act Mayo 2020'!I44</f>
        <v>3218004.32</v>
      </c>
    </row>
    <row r="45" spans="2:9" s="5" customFormat="1" x14ac:dyDescent="0.25">
      <c r="B45" s="47"/>
      <c r="C45" s="110" t="s">
        <v>13</v>
      </c>
      <c r="D45" s="110"/>
      <c r="E45" s="30">
        <f>'Edo de Act Enero 20'!E45+'Edo de Act Febrero 2020'!E45+'Edo de Act Marzo 2020'!E45+'Edo de Act Abril 2020'!E45+'Edo de Act Mayo 2020'!E45</f>
        <v>1799683.6400000001</v>
      </c>
      <c r="F45" s="30">
        <f>'Edo de Act Enero 20'!F45+'Edo de Act Febrero 2020'!F45+'Edo de Act Marzo 2020'!F45+'Edo de Act Abril 2020'!F45</f>
        <v>0</v>
      </c>
      <c r="G45" s="30"/>
      <c r="H45" s="30">
        <f>'Edo de Act Enero 20'!H45+'Edo de Act Febrero 2020'!H45+'Edo de Act Marzo 2020'!H45+'Edo de Act Abril 2020'!H45</f>
        <v>0</v>
      </c>
      <c r="I45" s="65">
        <f>'Edo de Act Enero 20'!I45+'Edo de Act Febrero 2020'!I45+'Edo de Act Marzo 2020'!I45+'Edo de Act Abril 2020'!I45+'Edo de Act Mayo 2020'!I45</f>
        <v>3682007.08</v>
      </c>
    </row>
    <row r="46" spans="2:9" s="5" customFormat="1" x14ac:dyDescent="0.25">
      <c r="B46" s="47"/>
      <c r="C46" s="110" t="s">
        <v>15</v>
      </c>
      <c r="D46" s="110"/>
      <c r="E46" s="30">
        <f>'Edo de Act Enero 20'!E46+'Edo de Act Febrero 2020'!E46+'Edo de Act Marzo 2020'!E46+'Edo de Act Abril 2020'!E46+'Edo de Act Mayo 2020'!E46</f>
        <v>897239.61</v>
      </c>
      <c r="F46" s="30">
        <f>'Edo de Act Enero 20'!F46+'Edo de Act Febrero 2020'!F46+'Edo de Act Marzo 2020'!F46+'Edo de Act Abril 2020'!F46</f>
        <v>0</v>
      </c>
      <c r="G46" s="30"/>
      <c r="H46" s="30">
        <f>'Edo de Act Enero 20'!H46+'Edo de Act Febrero 2020'!H46+'Edo de Act Marzo 2020'!H46+'Edo de Act Abril 2020'!H46</f>
        <v>0</v>
      </c>
      <c r="I46" s="65">
        <f>'Edo de Act Enero 20'!I46+'Edo de Act Febrero 2020'!I46+'Edo de Act Marzo 2020'!I46+'Edo de Act Abril 2020'!I46+'Edo de Act Mayo 2020'!I46</f>
        <v>1653122.5599999998</v>
      </c>
    </row>
    <row r="47" spans="2:9" s="5" customFormat="1" x14ac:dyDescent="0.25">
      <c r="B47" s="47"/>
      <c r="C47" s="96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09" t="s">
        <v>17</v>
      </c>
      <c r="D48" s="10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0" t="s">
        <v>18</v>
      </c>
      <c r="D49" s="110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0" t="s">
        <v>19</v>
      </c>
      <c r="D50" s="110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0" t="s">
        <v>20</v>
      </c>
      <c r="D51" s="110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0" t="s">
        <v>21</v>
      </c>
      <c r="D52" s="110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0" t="s">
        <v>22</v>
      </c>
      <c r="D53" s="110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0" t="s">
        <v>23</v>
      </c>
      <c r="D54" s="110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0" t="s">
        <v>24</v>
      </c>
      <c r="D55" s="110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0" t="s">
        <v>25</v>
      </c>
      <c r="D56" s="110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0" t="s">
        <v>27</v>
      </c>
      <c r="D57" s="110"/>
      <c r="E57" s="100"/>
      <c r="F57" s="27"/>
      <c r="G57" s="27"/>
      <c r="H57" s="50">
        <v>0</v>
      </c>
      <c r="I57" s="72"/>
    </row>
    <row r="58" spans="2:9" s="5" customFormat="1" x14ac:dyDescent="0.25">
      <c r="B58" s="47"/>
      <c r="C58" s="96"/>
      <c r="D58" s="41"/>
      <c r="E58" s="34"/>
      <c r="F58" s="27"/>
      <c r="G58" s="27"/>
      <c r="H58" s="33">
        <f>SUM(H14:H57)</f>
        <v>45691237260.69001</v>
      </c>
      <c r="I58" s="66"/>
    </row>
    <row r="59" spans="2:9" s="5" customFormat="1" x14ac:dyDescent="0.25">
      <c r="B59" s="47"/>
      <c r="C59" s="111" t="s">
        <v>30</v>
      </c>
      <c r="D59" s="111"/>
      <c r="E59" s="100"/>
      <c r="F59" s="27"/>
      <c r="G59" s="27"/>
      <c r="H59" s="50">
        <f>F40-H58</f>
        <v>-28255538538.340012</v>
      </c>
      <c r="I59" s="72"/>
    </row>
    <row r="60" spans="2:9" s="5" customFormat="1" x14ac:dyDescent="0.25">
      <c r="B60" s="47"/>
      <c r="C60" s="110" t="s">
        <v>32</v>
      </c>
      <c r="D60" s="110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0" t="s">
        <v>34</v>
      </c>
      <c r="D61" s="110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0" t="s">
        <v>36</v>
      </c>
      <c r="D62" s="110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6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09" t="s">
        <v>38</v>
      </c>
      <c r="D64" s="10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0" t="s">
        <v>39</v>
      </c>
      <c r="D65" s="110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0" t="s">
        <v>40</v>
      </c>
      <c r="D66" s="110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0" t="s">
        <v>41</v>
      </c>
      <c r="D67" s="110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0" t="s">
        <v>42</v>
      </c>
      <c r="D68" s="110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0" t="s">
        <v>43</v>
      </c>
      <c r="D69" s="110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6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1" t="s">
        <v>44</v>
      </c>
      <c r="D71" s="111"/>
      <c r="E71" s="25">
        <f>SUM(E72:E77)</f>
        <v>64804.89</v>
      </c>
      <c r="F71" s="27"/>
      <c r="G71" s="27"/>
      <c r="H71" s="50"/>
      <c r="I71" s="64">
        <f>SUM(I72:I77)</f>
        <v>59009.679999999993</v>
      </c>
    </row>
    <row r="72" spans="2:9" s="5" customFormat="1" x14ac:dyDescent="0.25">
      <c r="B72" s="47"/>
      <c r="C72" s="110" t="s">
        <v>45</v>
      </c>
      <c r="D72" s="110"/>
      <c r="E72" s="30">
        <f>'Edo de Act Enero 20'!E72+'Edo de Act Febrero 2020'!E72+'Edo de Act Marzo 2020'!E72+'Edo de Act Abril 2020'!E72+'Edo de Act Mayo 2020'!E72</f>
        <v>64804.89</v>
      </c>
      <c r="F72" s="30">
        <f>'Edo de Act Enero 20'!F72+'Edo de Act Febrero 2020'!F72+'Edo de Act Marzo 2020'!F72+'Edo de Act Abril 2020'!F72</f>
        <v>0</v>
      </c>
      <c r="G72" s="30"/>
      <c r="H72" s="30">
        <f>'Edo de Act Enero 20'!H72+'Edo de Act Febrero 2020'!H72+'Edo de Act Marzo 2020'!H72+'Edo de Act Abril 2020'!H72</f>
        <v>0</v>
      </c>
      <c r="I72" s="65">
        <f>'Edo de Act Enero 20'!I72+'Edo de Act Febrero 2020'!I72+'Edo de Act Marzo 2020'!I72+'Edo de Act Abril 2020'!I72+'Edo de Act Mayo 2020'!I72</f>
        <v>59009.679999999993</v>
      </c>
    </row>
    <row r="73" spans="2:9" s="5" customFormat="1" x14ac:dyDescent="0.25">
      <c r="B73" s="47"/>
      <c r="C73" s="110" t="s">
        <v>46</v>
      </c>
      <c r="D73" s="110"/>
      <c r="E73" s="30">
        <f>'Edo de Act Enero 20'!E73+'Edo de Act Febrero 2020'!E73+'Edo de Act Marzo 2020'!E73+'Edo de Act Abril 2020'!E73</f>
        <v>0</v>
      </c>
      <c r="F73" s="30">
        <f>'Edo de Act Enero 20'!F73+'Edo de Act Febrero 2020'!F73+'Edo de Act Marzo 2020'!F73+'Edo de Act Abril 2020'!F73</f>
        <v>0</v>
      </c>
      <c r="G73" s="30"/>
      <c r="H73" s="30">
        <f>'Edo de Act Enero 20'!H73+'Edo de Act Febrero 2020'!H73+'Edo de Act Marzo 2020'!H73+'Edo de Act Abril 2020'!H73</f>
        <v>0</v>
      </c>
      <c r="I73" s="65">
        <f>'Edo de Act Enero 20'!I73+'Edo de Act Febrero 2020'!I73+'Edo de Act Marzo 2020'!I73+'Edo de Act Abril 2020'!I73</f>
        <v>0</v>
      </c>
    </row>
    <row r="74" spans="2:9" s="5" customFormat="1" x14ac:dyDescent="0.25">
      <c r="B74" s="47"/>
      <c r="C74" s="110" t="s">
        <v>47</v>
      </c>
      <c r="D74" s="110"/>
      <c r="E74" s="30">
        <f>'Edo de Act Enero 20'!E74+'Edo de Act Febrero 2020'!E74+'Edo de Act Marzo 2020'!E74+'Edo de Act Abril 2020'!E74</f>
        <v>0</v>
      </c>
      <c r="F74" s="30">
        <f>'Edo de Act Enero 20'!F74+'Edo de Act Febrero 2020'!F74+'Edo de Act Marzo 2020'!F74+'Edo de Act Abril 2020'!F74</f>
        <v>0</v>
      </c>
      <c r="G74" s="30"/>
      <c r="H74" s="30">
        <f>'Edo de Act Enero 20'!H74+'Edo de Act Febrero 2020'!H74+'Edo de Act Marzo 2020'!H74+'Edo de Act Abril 2020'!H74</f>
        <v>0</v>
      </c>
      <c r="I74" s="65">
        <f>'Edo de Act Enero 20'!I74+'Edo de Act Febrero 2020'!I74+'Edo de Act Marzo 2020'!I74+'Edo de Act Abril 2020'!I74</f>
        <v>0</v>
      </c>
    </row>
    <row r="75" spans="2:9" s="5" customFormat="1" x14ac:dyDescent="0.25">
      <c r="B75" s="47"/>
      <c r="C75" s="110" t="s">
        <v>48</v>
      </c>
      <c r="D75" s="110"/>
      <c r="E75" s="30">
        <f>'Edo de Act Enero 20'!E75+'Edo de Act Febrero 2020'!E75+'Edo de Act Marzo 2020'!E75+'Edo de Act Abril 2020'!E75</f>
        <v>0</v>
      </c>
      <c r="F75" s="30">
        <f>'Edo de Act Enero 20'!F75+'Edo de Act Febrero 2020'!F75+'Edo de Act Marzo 2020'!F75+'Edo de Act Abril 2020'!F75</f>
        <v>0</v>
      </c>
      <c r="G75" s="30"/>
      <c r="H75" s="30">
        <f>'Edo de Act Enero 20'!H75+'Edo de Act Febrero 2020'!H75+'Edo de Act Marzo 2020'!H75+'Edo de Act Abril 2020'!H75</f>
        <v>0</v>
      </c>
      <c r="I75" s="65">
        <f>'Edo de Act Enero 20'!I75+'Edo de Act Febrero 2020'!I75+'Edo de Act Marzo 2020'!I75+'Edo de Act Abril 2020'!I75</f>
        <v>0</v>
      </c>
    </row>
    <row r="76" spans="2:9" s="5" customFormat="1" x14ac:dyDescent="0.25">
      <c r="B76" s="47"/>
      <c r="C76" s="110" t="s">
        <v>49</v>
      </c>
      <c r="D76" s="110"/>
      <c r="E76" s="30">
        <f>'Edo de Act Enero 20'!E76+'Edo de Act Febrero 2020'!E76+'Edo de Act Marzo 2020'!E76+'Edo de Act Abril 2020'!E76</f>
        <v>0</v>
      </c>
      <c r="F76" s="30">
        <f>'Edo de Act Enero 20'!F76+'Edo de Act Febrero 2020'!F76+'Edo de Act Marzo 2020'!F76+'Edo de Act Abril 2020'!F76</f>
        <v>0</v>
      </c>
      <c r="G76" s="30"/>
      <c r="H76" s="30">
        <f>'Edo de Act Enero 20'!H76+'Edo de Act Febrero 2020'!H76+'Edo de Act Marzo 2020'!H76+'Edo de Act Abril 2020'!H76</f>
        <v>0</v>
      </c>
      <c r="I76" s="65">
        <f>'Edo de Act Enero 20'!I76+'Edo de Act Febrero 2020'!I76+'Edo de Act Marzo 2020'!I76+'Edo de Act Abril 2020'!I76</f>
        <v>0</v>
      </c>
    </row>
    <row r="77" spans="2:9" s="5" customFormat="1" x14ac:dyDescent="0.25">
      <c r="B77" s="47"/>
      <c r="C77" s="110" t="s">
        <v>50</v>
      </c>
      <c r="D77" s="110"/>
      <c r="E77" s="30">
        <f>'Edo de Act Enero 20'!E77+'Edo de Act Febrero 2020'!E77+'Edo de Act Marzo 2020'!E77+'Edo de Act Abril 2020'!E77</f>
        <v>0</v>
      </c>
      <c r="F77" s="30">
        <f>'Edo de Act Enero 20'!F77+'Edo de Act Febrero 2020'!F77+'Edo de Act Marzo 2020'!F77+'Edo de Act Abril 2020'!F77</f>
        <v>0</v>
      </c>
      <c r="G77" s="30"/>
      <c r="H77" s="30">
        <f>'Edo de Act Enero 20'!H77+'Edo de Act Febrero 2020'!H77+'Edo de Act Marzo 2020'!H77+'Edo de Act Abril 2020'!H77</f>
        <v>0</v>
      </c>
      <c r="I77" s="65">
        <f>'Edo de Act Enero 20'!I77+'Edo de Act Febrero 2020'!I77+'Edo de Act Marzo 2020'!I77+'Edo de Act Abril 2020'!I77</f>
        <v>0</v>
      </c>
    </row>
    <row r="78" spans="2:9" s="5" customFormat="1" x14ac:dyDescent="0.25">
      <c r="B78" s="47"/>
      <c r="C78" s="96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1" t="s">
        <v>51</v>
      </c>
      <c r="D79" s="111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0" t="s">
        <v>52</v>
      </c>
      <c r="D80" s="110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6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2" t="s">
        <v>53</v>
      </c>
      <c r="D82" s="112"/>
      <c r="E82" s="43">
        <f>E43+E71</f>
        <v>4875585.37</v>
      </c>
      <c r="F82" s="27"/>
      <c r="G82" s="27"/>
      <c r="H82" s="50"/>
      <c r="I82" s="69">
        <f>I71+I43</f>
        <v>8612143.6400000006</v>
      </c>
    </row>
    <row r="83" spans="1:9" s="5" customFormat="1" x14ac:dyDescent="0.25">
      <c r="B83" s="47"/>
      <c r="C83" s="97"/>
      <c r="D83" s="97"/>
      <c r="E83" s="34"/>
      <c r="F83" s="27"/>
      <c r="G83" s="27"/>
      <c r="H83" s="50"/>
      <c r="I83" s="66"/>
    </row>
    <row r="84" spans="1:9" s="5" customFormat="1" x14ac:dyDescent="0.25">
      <c r="B84" s="47"/>
      <c r="C84" s="113" t="s">
        <v>54</v>
      </c>
      <c r="D84" s="113"/>
      <c r="E84" s="43">
        <f>E39-E82</f>
        <v>-231116.59999999963</v>
      </c>
      <c r="F84" s="27"/>
      <c r="G84" s="27"/>
      <c r="H84" s="50"/>
      <c r="I84" s="69">
        <f>I39-I82</f>
        <v>485285.86000000127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4" t="s">
        <v>59</v>
      </c>
      <c r="C94" s="114"/>
      <c r="D94" s="62"/>
      <c r="E94" s="114" t="s">
        <v>71</v>
      </c>
      <c r="F94" s="114"/>
      <c r="G94" s="114"/>
      <c r="H94" s="114"/>
      <c r="I94" s="114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Acum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2020-06-05T19:43:40Z</cp:lastPrinted>
  <dcterms:created xsi:type="dcterms:W3CDTF">2019-06-25T20:03:27Z</dcterms:created>
  <dcterms:modified xsi:type="dcterms:W3CDTF">2020-06-25T00:27:56Z</dcterms:modified>
</cp:coreProperties>
</file>