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3.-Informacion Presupuestal\"/>
    </mc:Choice>
  </mc:AlternateContent>
  <bookViews>
    <workbookView xWindow="0" yWindow="0" windowWidth="20400" windowHeight="7755"/>
  </bookViews>
  <sheets>
    <sheet name="Clasific Funcional Mayo" sheetId="1" r:id="rId1"/>
    <sheet name="Clasific Funcional Acumulado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I46" i="2" s="1"/>
  <c r="F45" i="2"/>
  <c r="I45" i="2" s="1"/>
  <c r="F44" i="2"/>
  <c r="F42" i="2" s="1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6" i="2"/>
  <c r="H22" i="2" s="1"/>
  <c r="G26" i="2"/>
  <c r="E26" i="2"/>
  <c r="D26" i="2"/>
  <c r="F26" i="2" s="1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H48" i="2" s="1"/>
  <c r="G12" i="2"/>
  <c r="G48" i="2" s="1"/>
  <c r="E12" i="2"/>
  <c r="E48" i="2" s="1"/>
  <c r="D12" i="2"/>
  <c r="D48" i="2" s="1"/>
  <c r="B6" i="2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1" i="1" s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2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B6" i="1"/>
  <c r="F22" i="2" l="1"/>
  <c r="I42" i="2"/>
  <c r="F48" i="2"/>
  <c r="I13" i="2"/>
  <c r="I12" i="2" s="1"/>
  <c r="I24" i="2"/>
  <c r="I22" i="2" s="1"/>
  <c r="I33" i="2"/>
  <c r="I31" i="2" s="1"/>
  <c r="I44" i="2"/>
  <c r="F48" i="1"/>
  <c r="I24" i="1"/>
  <c r="I22" i="1" s="1"/>
  <c r="I33" i="1"/>
  <c r="I31" i="1" s="1"/>
  <c r="I44" i="1"/>
  <c r="I42" i="1" s="1"/>
  <c r="I48" i="2" l="1"/>
  <c r="I48" i="1"/>
</calcChain>
</file>

<file path=xl/sharedStrings.xml><?xml version="1.0" encoding="utf-8"?>
<sst xmlns="http://schemas.openxmlformats.org/spreadsheetml/2006/main" count="105" uniqueCount="53">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</sst>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3" fontId="7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6">
          <cell r="B6" t="str">
            <v>Del 1 al 31 de Mayo de 2020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Mayo de 2020</v>
          </cell>
        </row>
      </sheetData>
      <sheetData sheetId="1"/>
      <sheetData sheetId="2">
        <row r="2">
          <cell r="B2" t="str">
            <v>Cuenta Pública 2020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90" zoomScaleNormal="90" workbookViewId="0"/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">
        <v>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+'[1]Clasific Económica'!B6:I6</f>
        <v>Del 1 al 31 de Mayo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s="32" customFormat="1" x14ac:dyDescent="0.2">
      <c r="B11" s="29"/>
      <c r="C11" s="30"/>
      <c r="D11" s="31"/>
      <c r="E11" s="31"/>
      <c r="F11" s="31"/>
      <c r="G11" s="31"/>
      <c r="H11" s="31"/>
      <c r="I11" s="31"/>
    </row>
    <row r="12" spans="2:9" s="32" customFormat="1" ht="15" customHeight="1" x14ac:dyDescent="0.2">
      <c r="B12" s="33" t="s">
        <v>14</v>
      </c>
      <c r="C12" s="34"/>
      <c r="D12" s="35">
        <f t="shared" ref="D12:I12" si="0">SUM(D13:D20)</f>
        <v>0</v>
      </c>
      <c r="E12" s="35">
        <f t="shared" si="0"/>
        <v>0</v>
      </c>
      <c r="F12" s="35">
        <f>SUM(F13:F20)</f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</row>
    <row r="13" spans="2:9" s="32" customFormat="1" ht="15" customHeight="1" x14ac:dyDescent="0.2">
      <c r="B13" s="36" t="s">
        <v>15</v>
      </c>
      <c r="C13" s="37"/>
      <c r="D13" s="38"/>
      <c r="E13" s="38"/>
      <c r="F13" s="39">
        <f t="shared" ref="F13:F20" si="1">IF(AND(D13&gt;=0,E13&gt;=0),(D13+E13),"-")</f>
        <v>0</v>
      </c>
      <c r="G13" s="38"/>
      <c r="H13" s="38"/>
      <c r="I13" s="39">
        <f t="shared" ref="I13:I20" si="2">IF(AND(F13&gt;=0,G13&gt;=0),(F13-G13),"-")</f>
        <v>0</v>
      </c>
    </row>
    <row r="14" spans="2:9" s="32" customFormat="1" ht="15" customHeight="1" x14ac:dyDescent="0.2">
      <c r="B14" s="36" t="s">
        <v>16</v>
      </c>
      <c r="C14" s="37"/>
      <c r="D14" s="38"/>
      <c r="E14" s="38"/>
      <c r="F14" s="39">
        <f t="shared" si="1"/>
        <v>0</v>
      </c>
      <c r="G14" s="38"/>
      <c r="H14" s="38"/>
      <c r="I14" s="39">
        <f t="shared" si="2"/>
        <v>0</v>
      </c>
    </row>
    <row r="15" spans="2:9" s="32" customFormat="1" ht="15" customHeight="1" x14ac:dyDescent="0.2">
      <c r="B15" s="36" t="s">
        <v>17</v>
      </c>
      <c r="C15" s="37"/>
      <c r="D15" s="38"/>
      <c r="E15" s="38"/>
      <c r="F15" s="39">
        <f t="shared" si="1"/>
        <v>0</v>
      </c>
      <c r="G15" s="38"/>
      <c r="H15" s="38"/>
      <c r="I15" s="39">
        <f t="shared" si="2"/>
        <v>0</v>
      </c>
    </row>
    <row r="16" spans="2:9" s="32" customFormat="1" ht="15" customHeight="1" x14ac:dyDescent="0.2">
      <c r="B16" s="36" t="s">
        <v>18</v>
      </c>
      <c r="C16" s="37"/>
      <c r="D16" s="38"/>
      <c r="E16" s="38"/>
      <c r="F16" s="39">
        <f t="shared" si="1"/>
        <v>0</v>
      </c>
      <c r="G16" s="38"/>
      <c r="H16" s="38"/>
      <c r="I16" s="39">
        <f t="shared" si="2"/>
        <v>0</v>
      </c>
    </row>
    <row r="17" spans="2:9" s="32" customFormat="1" ht="15" customHeight="1" x14ac:dyDescent="0.2">
      <c r="B17" s="36" t="s">
        <v>19</v>
      </c>
      <c r="C17" s="37"/>
      <c r="D17" s="38"/>
      <c r="E17" s="38"/>
      <c r="F17" s="39">
        <f t="shared" si="1"/>
        <v>0</v>
      </c>
      <c r="G17" s="38"/>
      <c r="H17" s="38"/>
      <c r="I17" s="39">
        <f t="shared" si="2"/>
        <v>0</v>
      </c>
    </row>
    <row r="18" spans="2:9" s="32" customFormat="1" ht="15" customHeight="1" x14ac:dyDescent="0.2">
      <c r="B18" s="36" t="s">
        <v>20</v>
      </c>
      <c r="C18" s="37"/>
      <c r="D18" s="38"/>
      <c r="E18" s="38"/>
      <c r="F18" s="39">
        <f t="shared" si="1"/>
        <v>0</v>
      </c>
      <c r="G18" s="38"/>
      <c r="H18" s="38"/>
      <c r="I18" s="39">
        <f t="shared" si="2"/>
        <v>0</v>
      </c>
    </row>
    <row r="19" spans="2:9" s="32" customFormat="1" ht="15" customHeight="1" x14ac:dyDescent="0.2">
      <c r="B19" s="36" t="s">
        <v>21</v>
      </c>
      <c r="C19" s="37"/>
      <c r="D19" s="38"/>
      <c r="E19" s="38"/>
      <c r="F19" s="39">
        <f t="shared" si="1"/>
        <v>0</v>
      </c>
      <c r="G19" s="38"/>
      <c r="H19" s="38"/>
      <c r="I19" s="39">
        <f t="shared" si="2"/>
        <v>0</v>
      </c>
    </row>
    <row r="20" spans="2:9" s="32" customFormat="1" x14ac:dyDescent="0.2">
      <c r="B20" s="36" t="s">
        <v>22</v>
      </c>
      <c r="C20" s="37"/>
      <c r="D20" s="38"/>
      <c r="E20" s="38"/>
      <c r="F20" s="39">
        <f t="shared" si="1"/>
        <v>0</v>
      </c>
      <c r="G20" s="38"/>
      <c r="H20" s="38"/>
      <c r="I20" s="39">
        <f t="shared" si="2"/>
        <v>0</v>
      </c>
    </row>
    <row r="21" spans="2:9" s="32" customFormat="1" x14ac:dyDescent="0.2">
      <c r="B21" s="40"/>
      <c r="C21" s="41"/>
      <c r="D21" s="42"/>
      <c r="E21" s="42"/>
      <c r="F21" s="42"/>
      <c r="G21" s="42"/>
      <c r="H21" s="42"/>
      <c r="I21" s="42"/>
    </row>
    <row r="22" spans="2:9" s="32" customFormat="1" ht="15" customHeight="1" x14ac:dyDescent="0.2">
      <c r="B22" s="33" t="s">
        <v>23</v>
      </c>
      <c r="C22" s="34"/>
      <c r="D22" s="43">
        <f t="shared" ref="D22:I22" si="3">SUM(D23:D29)</f>
        <v>1562500</v>
      </c>
      <c r="E22" s="43">
        <f t="shared" si="3"/>
        <v>0</v>
      </c>
      <c r="F22" s="43">
        <f t="shared" si="3"/>
        <v>1562500</v>
      </c>
      <c r="G22" s="43">
        <f t="shared" si="3"/>
        <v>568158.06000000006</v>
      </c>
      <c r="H22" s="43">
        <f t="shared" si="3"/>
        <v>568158.06000000006</v>
      </c>
      <c r="I22" s="43">
        <f t="shared" si="3"/>
        <v>994341.94</v>
      </c>
    </row>
    <row r="23" spans="2:9" s="32" customFormat="1" ht="15" customHeight="1" x14ac:dyDescent="0.2">
      <c r="B23" s="36" t="s">
        <v>24</v>
      </c>
      <c r="C23" s="37"/>
      <c r="D23" s="44"/>
      <c r="E23" s="44"/>
      <c r="F23" s="39">
        <f t="shared" ref="F23:F29" si="4">IF(AND(D23&gt;=0,E23&gt;=0),(D23+E23),"-")</f>
        <v>0</v>
      </c>
      <c r="G23" s="44"/>
      <c r="H23" s="44"/>
      <c r="I23" s="39">
        <f t="shared" ref="I23:I29" si="5">IF(AND(F23&gt;=0,G23&gt;=0),(F23-G23),"-")</f>
        <v>0</v>
      </c>
    </row>
    <row r="24" spans="2:9" s="32" customFormat="1" ht="15" customHeight="1" x14ac:dyDescent="0.2">
      <c r="B24" s="36" t="s">
        <v>25</v>
      </c>
      <c r="C24" s="37"/>
      <c r="D24" s="44"/>
      <c r="E24" s="44"/>
      <c r="F24" s="39">
        <f t="shared" si="4"/>
        <v>0</v>
      </c>
      <c r="G24" s="44"/>
      <c r="H24" s="44"/>
      <c r="I24" s="39">
        <f t="shared" si="5"/>
        <v>0</v>
      </c>
    </row>
    <row r="25" spans="2:9" s="32" customFormat="1" ht="15" customHeight="1" x14ac:dyDescent="0.2">
      <c r="B25" s="36" t="s">
        <v>26</v>
      </c>
      <c r="C25" s="37"/>
      <c r="D25" s="44"/>
      <c r="E25" s="44"/>
      <c r="F25" s="39">
        <f t="shared" si="4"/>
        <v>0</v>
      </c>
      <c r="G25" s="44"/>
      <c r="H25" s="44"/>
      <c r="I25" s="39">
        <f t="shared" si="5"/>
        <v>0</v>
      </c>
    </row>
    <row r="26" spans="2:9" s="32" customFormat="1" ht="15" customHeight="1" x14ac:dyDescent="0.2">
      <c r="B26" s="36" t="s">
        <v>27</v>
      </c>
      <c r="C26" s="37"/>
      <c r="D26" s="45">
        <v>1562500</v>
      </c>
      <c r="E26" s="45">
        <v>0</v>
      </c>
      <c r="F26" s="46">
        <f t="shared" si="4"/>
        <v>1562500</v>
      </c>
      <c r="G26" s="45">
        <v>568158.06000000006</v>
      </c>
      <c r="H26" s="45">
        <v>568158.06000000006</v>
      </c>
      <c r="I26" s="46">
        <f>IF(AND(F26&gt;=0,G26&gt;=0),(F26-G26),"-")</f>
        <v>994341.94</v>
      </c>
    </row>
    <row r="27" spans="2:9" s="32" customFormat="1" ht="15" customHeight="1" x14ac:dyDescent="0.2">
      <c r="B27" s="36" t="s">
        <v>28</v>
      </c>
      <c r="C27" s="37"/>
      <c r="D27" s="44"/>
      <c r="E27" s="44"/>
      <c r="F27" s="39">
        <f t="shared" si="4"/>
        <v>0</v>
      </c>
      <c r="G27" s="44"/>
      <c r="H27" s="44"/>
      <c r="I27" s="39">
        <f t="shared" si="5"/>
        <v>0</v>
      </c>
    </row>
    <row r="28" spans="2:9" s="32" customFormat="1" ht="15" customHeight="1" x14ac:dyDescent="0.2">
      <c r="B28" s="36" t="s">
        <v>29</v>
      </c>
      <c r="C28" s="37"/>
      <c r="D28" s="44"/>
      <c r="E28" s="44"/>
      <c r="F28" s="39">
        <f t="shared" si="4"/>
        <v>0</v>
      </c>
      <c r="G28" s="44"/>
      <c r="H28" s="44"/>
      <c r="I28" s="39">
        <f t="shared" si="5"/>
        <v>0</v>
      </c>
    </row>
    <row r="29" spans="2:9" s="32" customFormat="1" x14ac:dyDescent="0.2">
      <c r="B29" s="36" t="s">
        <v>30</v>
      </c>
      <c r="C29" s="37"/>
      <c r="D29" s="44"/>
      <c r="E29" s="44"/>
      <c r="F29" s="39">
        <f t="shared" si="4"/>
        <v>0</v>
      </c>
      <c r="G29" s="44"/>
      <c r="H29" s="44"/>
      <c r="I29" s="39">
        <f t="shared" si="5"/>
        <v>0</v>
      </c>
    </row>
    <row r="30" spans="2:9" s="32" customFormat="1" x14ac:dyDescent="0.2">
      <c r="B30" s="40"/>
      <c r="C30" s="41"/>
      <c r="D30" s="47"/>
      <c r="E30" s="47"/>
      <c r="F30" s="42"/>
      <c r="G30" s="47"/>
      <c r="H30" s="47"/>
      <c r="I30" s="47"/>
    </row>
    <row r="31" spans="2:9" s="32" customFormat="1" ht="15" customHeight="1" x14ac:dyDescent="0.2">
      <c r="B31" s="33" t="s">
        <v>31</v>
      </c>
      <c r="C31" s="34"/>
      <c r="D31" s="48">
        <f t="shared" ref="D31:I31" si="6">SUM(D32:D35)</f>
        <v>0</v>
      </c>
      <c r="E31" s="48">
        <f t="shared" si="6"/>
        <v>0</v>
      </c>
      <c r="F31" s="48">
        <f t="shared" si="6"/>
        <v>0</v>
      </c>
      <c r="G31" s="49">
        <f t="shared" si="6"/>
        <v>0</v>
      </c>
      <c r="H31" s="48">
        <f t="shared" si="6"/>
        <v>0</v>
      </c>
      <c r="I31" s="48">
        <f t="shared" si="6"/>
        <v>0</v>
      </c>
    </row>
    <row r="32" spans="2:9" s="32" customFormat="1" ht="15" customHeight="1" x14ac:dyDescent="0.2">
      <c r="B32" s="36" t="s">
        <v>32</v>
      </c>
      <c r="C32" s="37"/>
      <c r="D32" s="45"/>
      <c r="E32" s="45"/>
      <c r="F32" s="39">
        <f t="shared" ref="F32:F40" si="7">IF(AND(D32&gt;=0,E32&gt;=0),(D32+E32),"-")</f>
        <v>0</v>
      </c>
      <c r="G32" s="45"/>
      <c r="H32" s="45"/>
      <c r="I32" s="39">
        <f t="shared" ref="I32:I40" si="8">IF(AND(F32&gt;=0,G32&gt;=0),(F32-G32),"-")</f>
        <v>0</v>
      </c>
    </row>
    <row r="33" spans="2:9" s="32" customFormat="1" ht="15" customHeight="1" x14ac:dyDescent="0.2">
      <c r="B33" s="36" t="s">
        <v>33</v>
      </c>
      <c r="C33" s="37"/>
      <c r="D33" s="44"/>
      <c r="E33" s="45"/>
      <c r="F33" s="39">
        <f t="shared" si="7"/>
        <v>0</v>
      </c>
      <c r="G33" s="44"/>
      <c r="H33" s="44"/>
      <c r="I33" s="39">
        <f t="shared" si="8"/>
        <v>0</v>
      </c>
    </row>
    <row r="34" spans="2:9" s="32" customFormat="1" ht="15" customHeight="1" x14ac:dyDescent="0.2">
      <c r="B34" s="36" t="s">
        <v>34</v>
      </c>
      <c r="C34" s="37"/>
      <c r="D34" s="44"/>
      <c r="E34" s="44"/>
      <c r="F34" s="39">
        <f t="shared" si="7"/>
        <v>0</v>
      </c>
      <c r="G34" s="44"/>
      <c r="H34" s="44"/>
      <c r="I34" s="39">
        <f t="shared" si="8"/>
        <v>0</v>
      </c>
    </row>
    <row r="35" spans="2:9" s="32" customFormat="1" ht="15" customHeight="1" x14ac:dyDescent="0.2">
      <c r="B35" s="36" t="s">
        <v>35</v>
      </c>
      <c r="C35" s="37"/>
      <c r="D35" s="44"/>
      <c r="E35" s="44"/>
      <c r="F35" s="39">
        <f t="shared" si="7"/>
        <v>0</v>
      </c>
      <c r="G35" s="44"/>
      <c r="H35" s="44"/>
      <c r="I35" s="39">
        <f t="shared" si="8"/>
        <v>0</v>
      </c>
    </row>
    <row r="36" spans="2:9" s="32" customFormat="1" ht="15" customHeight="1" x14ac:dyDescent="0.2">
      <c r="B36" s="36" t="s">
        <v>36</v>
      </c>
      <c r="C36" s="37"/>
      <c r="D36" s="44"/>
      <c r="E36" s="44"/>
      <c r="F36" s="39">
        <f t="shared" si="7"/>
        <v>0</v>
      </c>
      <c r="G36" s="44"/>
      <c r="H36" s="44"/>
      <c r="I36" s="39">
        <f t="shared" si="8"/>
        <v>0</v>
      </c>
    </row>
    <row r="37" spans="2:9" s="32" customFormat="1" ht="15" customHeight="1" x14ac:dyDescent="0.2">
      <c r="B37" s="36" t="s">
        <v>37</v>
      </c>
      <c r="C37" s="37"/>
      <c r="D37" s="44"/>
      <c r="E37" s="44"/>
      <c r="F37" s="39">
        <f t="shared" si="7"/>
        <v>0</v>
      </c>
      <c r="G37" s="44"/>
      <c r="H37" s="44"/>
      <c r="I37" s="39">
        <f t="shared" si="8"/>
        <v>0</v>
      </c>
    </row>
    <row r="38" spans="2:9" s="32" customFormat="1" ht="15" customHeight="1" x14ac:dyDescent="0.2">
      <c r="B38" s="36" t="s">
        <v>38</v>
      </c>
      <c r="C38" s="37"/>
      <c r="D38" s="44"/>
      <c r="E38" s="44"/>
      <c r="F38" s="39">
        <f t="shared" si="7"/>
        <v>0</v>
      </c>
      <c r="G38" s="44"/>
      <c r="H38" s="44"/>
      <c r="I38" s="39">
        <f t="shared" si="8"/>
        <v>0</v>
      </c>
    </row>
    <row r="39" spans="2:9" s="32" customFormat="1" ht="15" customHeight="1" x14ac:dyDescent="0.2">
      <c r="B39" s="36" t="s">
        <v>39</v>
      </c>
      <c r="C39" s="37"/>
      <c r="D39" s="44"/>
      <c r="E39" s="44"/>
      <c r="F39" s="39">
        <f>IF(AND(D39&gt;=0,E39&gt;=0),(D39+E39),"-")</f>
        <v>0</v>
      </c>
      <c r="G39" s="44"/>
      <c r="H39" s="44"/>
      <c r="I39" s="39">
        <f t="shared" si="8"/>
        <v>0</v>
      </c>
    </row>
    <row r="40" spans="2:9" s="32" customFormat="1" x14ac:dyDescent="0.2">
      <c r="B40" s="36" t="s">
        <v>40</v>
      </c>
      <c r="C40" s="37"/>
      <c r="D40" s="44"/>
      <c r="E40" s="44"/>
      <c r="F40" s="39">
        <f t="shared" si="7"/>
        <v>0</v>
      </c>
      <c r="G40" s="44"/>
      <c r="H40" s="44"/>
      <c r="I40" s="39">
        <f t="shared" si="8"/>
        <v>0</v>
      </c>
    </row>
    <row r="41" spans="2:9" s="32" customFormat="1" x14ac:dyDescent="0.2">
      <c r="B41" s="40"/>
      <c r="C41" s="41"/>
      <c r="D41" s="47"/>
      <c r="E41" s="47"/>
      <c r="F41" s="47"/>
      <c r="G41" s="47"/>
      <c r="H41" s="47"/>
      <c r="I41" s="47"/>
    </row>
    <row r="42" spans="2:9" s="32" customFormat="1" ht="15" customHeight="1" x14ac:dyDescent="0.2">
      <c r="B42" s="33" t="s">
        <v>41</v>
      </c>
      <c r="C42" s="34"/>
      <c r="D42" s="48">
        <f t="shared" ref="D42:I42" si="9">SUM(D43:D46)</f>
        <v>0</v>
      </c>
      <c r="E42" s="48">
        <f t="shared" si="9"/>
        <v>0</v>
      </c>
      <c r="F42" s="48">
        <f t="shared" si="9"/>
        <v>0</v>
      </c>
      <c r="G42" s="49">
        <f t="shared" si="9"/>
        <v>0</v>
      </c>
      <c r="H42" s="48">
        <f t="shared" si="9"/>
        <v>0</v>
      </c>
      <c r="I42" s="48">
        <f t="shared" si="9"/>
        <v>0</v>
      </c>
    </row>
    <row r="43" spans="2:9" s="32" customFormat="1" ht="15" customHeight="1" x14ac:dyDescent="0.2">
      <c r="B43" s="36" t="s">
        <v>42</v>
      </c>
      <c r="C43" s="37"/>
      <c r="D43" s="44"/>
      <c r="E43" s="44"/>
      <c r="F43" s="39">
        <f>IF(AND(D43&gt;=0,E43&gt;=0),(D43+E43),"-")</f>
        <v>0</v>
      </c>
      <c r="G43" s="44"/>
      <c r="H43" s="44"/>
      <c r="I43" s="39">
        <f>IF(AND(F43&gt;=0,G43&gt;=0),(F43-G43),"-")</f>
        <v>0</v>
      </c>
    </row>
    <row r="44" spans="2:9" s="32" customFormat="1" ht="15" customHeight="1" x14ac:dyDescent="0.2">
      <c r="B44" s="36" t="s">
        <v>43</v>
      </c>
      <c r="C44" s="37"/>
      <c r="D44" s="44"/>
      <c r="E44" s="44"/>
      <c r="F44" s="39">
        <f>IF(AND(D44&gt;=0,E44&gt;=0),(D44+E44),"-")</f>
        <v>0</v>
      </c>
      <c r="G44" s="44"/>
      <c r="H44" s="44"/>
      <c r="I44" s="39">
        <f>IF(AND(F44&gt;=0,G44&gt;=0),(F44-G44),"-")</f>
        <v>0</v>
      </c>
    </row>
    <row r="45" spans="2:9" s="32" customFormat="1" ht="15" customHeight="1" x14ac:dyDescent="0.2">
      <c r="B45" s="36" t="s">
        <v>44</v>
      </c>
      <c r="C45" s="37"/>
      <c r="D45" s="44"/>
      <c r="E45" s="44"/>
      <c r="F45" s="39">
        <f>IF(AND(D45&gt;=0,E45&gt;=0),(D45+E45),"-")</f>
        <v>0</v>
      </c>
      <c r="G45" s="44"/>
      <c r="H45" s="44"/>
      <c r="I45" s="39">
        <f>IF(AND(F45&gt;=0,G45&gt;=0),(F45-G45),"-")</f>
        <v>0</v>
      </c>
    </row>
    <row r="46" spans="2:9" s="32" customFormat="1" x14ac:dyDescent="0.2">
      <c r="B46" s="36" t="s">
        <v>45</v>
      </c>
      <c r="C46" s="37"/>
      <c r="D46" s="44"/>
      <c r="E46" s="44"/>
      <c r="F46" s="39">
        <f>IF(AND(D46&gt;=0,E46&gt;=0),(D46+E46),"-")</f>
        <v>0</v>
      </c>
      <c r="G46" s="44"/>
      <c r="H46" s="44"/>
      <c r="I46" s="39">
        <f>IF(AND(F46&gt;=0,G46&gt;=0),(F46-G46),"-")</f>
        <v>0</v>
      </c>
    </row>
    <row r="47" spans="2:9" s="32" customFormat="1" x14ac:dyDescent="0.2">
      <c r="B47" s="50"/>
      <c r="C47" s="51"/>
      <c r="D47" s="52"/>
      <c r="E47" s="52"/>
      <c r="F47" s="52"/>
      <c r="G47" s="52"/>
      <c r="H47" s="52"/>
      <c r="I47" s="52"/>
    </row>
    <row r="48" spans="2:9" s="32" customFormat="1" x14ac:dyDescent="0.2">
      <c r="B48" s="53"/>
      <c r="C48" s="54" t="s">
        <v>46</v>
      </c>
      <c r="D48" s="55">
        <f t="shared" ref="D48:I48" si="10">SUM(D12,D22,D31,D42)</f>
        <v>1562500</v>
      </c>
      <c r="E48" s="55">
        <f t="shared" si="10"/>
        <v>0</v>
      </c>
      <c r="F48" s="55">
        <f t="shared" si="10"/>
        <v>1562500</v>
      </c>
      <c r="G48" s="55">
        <f t="shared" si="10"/>
        <v>568158.06000000006</v>
      </c>
      <c r="H48" s="55">
        <f t="shared" si="10"/>
        <v>568158.06000000006</v>
      </c>
      <c r="I48" s="55">
        <f t="shared" si="10"/>
        <v>994341.94</v>
      </c>
    </row>
    <row r="49" spans="3:8" s="32" customFormat="1" x14ac:dyDescent="0.2"/>
    <row r="50" spans="3:8" s="32" customFormat="1" x14ac:dyDescent="0.2">
      <c r="C50" s="56" t="s">
        <v>47</v>
      </c>
      <c r="G50" s="57" t="s">
        <v>48</v>
      </c>
      <c r="H50" s="57"/>
    </row>
    <row r="51" spans="3:8" s="32" customFormat="1" x14ac:dyDescent="0.2">
      <c r="G51" s="58"/>
    </row>
    <row r="52" spans="3:8" s="32" customFormat="1" x14ac:dyDescent="0.2">
      <c r="C52" s="59"/>
      <c r="G52" s="60"/>
      <c r="H52" s="60"/>
    </row>
    <row r="53" spans="3:8" s="32" customFormat="1" x14ac:dyDescent="0.2">
      <c r="C53" s="56" t="s">
        <v>49</v>
      </c>
      <c r="G53" s="57" t="s">
        <v>50</v>
      </c>
      <c r="H53" s="57"/>
    </row>
    <row r="54" spans="3:8" x14ac:dyDescent="0.2">
      <c r="C54" s="61" t="s">
        <v>51</v>
      </c>
      <c r="G54" s="62" t="s">
        <v>52</v>
      </c>
      <c r="H54" s="62"/>
    </row>
  </sheetData>
  <mergeCells count="44">
    <mergeCell ref="B45:C45"/>
    <mergeCell ref="B46:C46"/>
    <mergeCell ref="G50:H50"/>
    <mergeCell ref="G52:H52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="80" zoomScaleNormal="80" zoomScalePageLayoutView="80" workbookViewId="0"/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tr">
        <f>+'[2]Clasific Económica'!B2:I2</f>
        <v>Cuenta Pública 2020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+'[2]Clasific Admtva'!B10:I10</f>
        <v>Del 1 de Enero al 31 de Mayo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x14ac:dyDescent="0.2">
      <c r="B11" s="63"/>
      <c r="C11" s="64"/>
      <c r="D11" s="65"/>
      <c r="E11" s="65"/>
      <c r="F11" s="65"/>
      <c r="G11" s="65"/>
      <c r="H11" s="65"/>
      <c r="I11" s="65"/>
    </row>
    <row r="12" spans="2:9" ht="15" customHeight="1" x14ac:dyDescent="0.2">
      <c r="B12" s="66" t="s">
        <v>14</v>
      </c>
      <c r="C12" s="67"/>
      <c r="D12" s="68">
        <f t="shared" ref="D12:I12" si="0">SUM(D13:D20)</f>
        <v>0</v>
      </c>
      <c r="E12" s="68">
        <f t="shared" si="0"/>
        <v>0</v>
      </c>
      <c r="F12" s="68">
        <f t="shared" si="0"/>
        <v>0</v>
      </c>
      <c r="G12" s="68">
        <f t="shared" si="0"/>
        <v>0</v>
      </c>
      <c r="H12" s="68">
        <f t="shared" si="0"/>
        <v>0</v>
      </c>
      <c r="I12" s="68">
        <f t="shared" si="0"/>
        <v>0</v>
      </c>
    </row>
    <row r="13" spans="2:9" ht="15" customHeight="1" x14ac:dyDescent="0.2">
      <c r="B13" s="69" t="s">
        <v>15</v>
      </c>
      <c r="C13" s="70"/>
      <c r="D13" s="71"/>
      <c r="E13" s="71"/>
      <c r="F13" s="72">
        <f t="shared" ref="F13:F20" si="1">IF(AND(D13&gt;=0,E13&gt;=0),(D13+E13),"-")</f>
        <v>0</v>
      </c>
      <c r="G13" s="71"/>
      <c r="H13" s="71"/>
      <c r="I13" s="72">
        <f t="shared" ref="I13:I20" si="2">IF(AND(F13&gt;=0,G13&gt;=0),(F13-G13),"-")</f>
        <v>0</v>
      </c>
    </row>
    <row r="14" spans="2:9" ht="15" customHeight="1" x14ac:dyDescent="0.2">
      <c r="B14" s="69" t="s">
        <v>16</v>
      </c>
      <c r="C14" s="70"/>
      <c r="D14" s="71"/>
      <c r="E14" s="71"/>
      <c r="F14" s="72">
        <f t="shared" si="1"/>
        <v>0</v>
      </c>
      <c r="G14" s="71"/>
      <c r="H14" s="71"/>
      <c r="I14" s="72">
        <f t="shared" si="2"/>
        <v>0</v>
      </c>
    </row>
    <row r="15" spans="2:9" ht="15" customHeight="1" x14ac:dyDescent="0.2">
      <c r="B15" s="69" t="s">
        <v>17</v>
      </c>
      <c r="C15" s="70"/>
      <c r="D15" s="71"/>
      <c r="E15" s="71"/>
      <c r="F15" s="72">
        <f t="shared" si="1"/>
        <v>0</v>
      </c>
      <c r="G15" s="71"/>
      <c r="H15" s="71"/>
      <c r="I15" s="72">
        <f t="shared" si="2"/>
        <v>0</v>
      </c>
    </row>
    <row r="16" spans="2:9" ht="15" customHeight="1" x14ac:dyDescent="0.2">
      <c r="B16" s="69" t="s">
        <v>18</v>
      </c>
      <c r="C16" s="70"/>
      <c r="D16" s="71"/>
      <c r="E16" s="71"/>
      <c r="F16" s="72">
        <f t="shared" si="1"/>
        <v>0</v>
      </c>
      <c r="G16" s="71"/>
      <c r="H16" s="71"/>
      <c r="I16" s="72">
        <f t="shared" si="2"/>
        <v>0</v>
      </c>
    </row>
    <row r="17" spans="2:9" ht="15" customHeight="1" x14ac:dyDescent="0.2">
      <c r="B17" s="69" t="s">
        <v>19</v>
      </c>
      <c r="C17" s="70"/>
      <c r="D17" s="71"/>
      <c r="E17" s="71"/>
      <c r="F17" s="72">
        <f t="shared" si="1"/>
        <v>0</v>
      </c>
      <c r="G17" s="71"/>
      <c r="H17" s="71"/>
      <c r="I17" s="72">
        <f t="shared" si="2"/>
        <v>0</v>
      </c>
    </row>
    <row r="18" spans="2:9" ht="15" customHeight="1" x14ac:dyDescent="0.2">
      <c r="B18" s="69" t="s">
        <v>20</v>
      </c>
      <c r="C18" s="70"/>
      <c r="D18" s="71"/>
      <c r="E18" s="71"/>
      <c r="F18" s="72">
        <f t="shared" si="1"/>
        <v>0</v>
      </c>
      <c r="G18" s="71"/>
      <c r="H18" s="71"/>
      <c r="I18" s="72">
        <f t="shared" si="2"/>
        <v>0</v>
      </c>
    </row>
    <row r="19" spans="2:9" ht="15" customHeight="1" x14ac:dyDescent="0.2">
      <c r="B19" s="69" t="s">
        <v>21</v>
      </c>
      <c r="C19" s="70"/>
      <c r="D19" s="71"/>
      <c r="E19" s="71"/>
      <c r="F19" s="72">
        <f t="shared" si="1"/>
        <v>0</v>
      </c>
      <c r="G19" s="71"/>
      <c r="H19" s="71"/>
      <c r="I19" s="72">
        <f t="shared" si="2"/>
        <v>0</v>
      </c>
    </row>
    <row r="20" spans="2:9" x14ac:dyDescent="0.2">
      <c r="B20" s="69" t="s">
        <v>22</v>
      </c>
      <c r="C20" s="70"/>
      <c r="D20" s="71"/>
      <c r="E20" s="71"/>
      <c r="F20" s="72">
        <f t="shared" si="1"/>
        <v>0</v>
      </c>
      <c r="G20" s="71"/>
      <c r="H20" s="71"/>
      <c r="I20" s="72">
        <f t="shared" si="2"/>
        <v>0</v>
      </c>
    </row>
    <row r="21" spans="2:9" x14ac:dyDescent="0.2">
      <c r="B21" s="73"/>
      <c r="C21" s="74"/>
      <c r="D21" s="75"/>
      <c r="E21" s="75"/>
      <c r="F21" s="75"/>
      <c r="G21" s="75"/>
      <c r="H21" s="75"/>
      <c r="I21" s="75"/>
    </row>
    <row r="22" spans="2:9" ht="15" customHeight="1" x14ac:dyDescent="0.2">
      <c r="B22" s="66" t="s">
        <v>23</v>
      </c>
      <c r="C22" s="67"/>
      <c r="D22" s="76">
        <f>SUM(D23:D29)</f>
        <v>7994635</v>
      </c>
      <c r="E22" s="76">
        <f t="shared" ref="E22:I22" si="3">SUM(E23:E29)</f>
        <v>141711.69</v>
      </c>
      <c r="F22" s="76">
        <f t="shared" si="3"/>
        <v>8136346.6900000004</v>
      </c>
      <c r="G22" s="76">
        <f t="shared" si="3"/>
        <v>4810780.4800000004</v>
      </c>
      <c r="H22" s="76">
        <f t="shared" si="3"/>
        <v>4810780.4800000004</v>
      </c>
      <c r="I22" s="76">
        <f t="shared" si="3"/>
        <v>3325566.21</v>
      </c>
    </row>
    <row r="23" spans="2:9" ht="15" customHeight="1" x14ac:dyDescent="0.2">
      <c r="B23" s="69" t="s">
        <v>24</v>
      </c>
      <c r="C23" s="70"/>
      <c r="D23" s="77"/>
      <c r="E23" s="77"/>
      <c r="F23" s="72">
        <f t="shared" ref="F23:F29" si="4">IF(AND(D23&gt;=0,E23&gt;=0),(D23+E23),"-")</f>
        <v>0</v>
      </c>
      <c r="G23" s="77"/>
      <c r="H23" s="77"/>
      <c r="I23" s="72">
        <f t="shared" ref="I23:I29" si="5">IF(AND(F23&gt;=0,G23&gt;=0),(F23-G23),"-")</f>
        <v>0</v>
      </c>
    </row>
    <row r="24" spans="2:9" ht="15" customHeight="1" x14ac:dyDescent="0.2">
      <c r="B24" s="69" t="s">
        <v>25</v>
      </c>
      <c r="C24" s="70"/>
      <c r="D24" s="77"/>
      <c r="E24" s="77"/>
      <c r="F24" s="72">
        <f t="shared" si="4"/>
        <v>0</v>
      </c>
      <c r="G24" s="77"/>
      <c r="H24" s="77"/>
      <c r="I24" s="72">
        <f t="shared" si="5"/>
        <v>0</v>
      </c>
    </row>
    <row r="25" spans="2:9" ht="15" customHeight="1" x14ac:dyDescent="0.2">
      <c r="B25" s="69" t="s">
        <v>26</v>
      </c>
      <c r="C25" s="70"/>
      <c r="D25" s="77"/>
      <c r="E25" s="77"/>
      <c r="F25" s="72">
        <f t="shared" si="4"/>
        <v>0</v>
      </c>
      <c r="G25" s="77"/>
      <c r="H25" s="77"/>
      <c r="I25" s="72">
        <f t="shared" si="5"/>
        <v>0</v>
      </c>
    </row>
    <row r="26" spans="2:9" ht="15" customHeight="1" x14ac:dyDescent="0.2">
      <c r="B26" s="69" t="s">
        <v>27</v>
      </c>
      <c r="C26" s="70"/>
      <c r="D26" s="78">
        <f>1514555+1767736+1562016+1587828+1562500</f>
        <v>7994635</v>
      </c>
      <c r="E26" s="78">
        <f>14091.3+127620.39+0+0+0</f>
        <v>141711.69</v>
      </c>
      <c r="F26" s="79">
        <f>IF(AND(D26&gt;=0,E26&gt;=0),(D26+E26),"-")</f>
        <v>8136346.6900000004</v>
      </c>
      <c r="G26" s="78">
        <f>1223363.9+1408440.12+955001.62+655816.78+568158.06</f>
        <v>4810780.4800000004</v>
      </c>
      <c r="H26" s="78">
        <f>1223363.9+1408440.12+955001.62+655816.78+568158.06</f>
        <v>4810780.4800000004</v>
      </c>
      <c r="I26" s="79">
        <f>IF(AND(F26&gt;=0,G26&gt;=0),(F26-G26),"-")</f>
        <v>3325566.21</v>
      </c>
    </row>
    <row r="27" spans="2:9" ht="15" customHeight="1" x14ac:dyDescent="0.2">
      <c r="B27" s="69" t="s">
        <v>28</v>
      </c>
      <c r="C27" s="70"/>
      <c r="D27" s="77"/>
      <c r="E27" s="77"/>
      <c r="F27" s="72">
        <f t="shared" si="4"/>
        <v>0</v>
      </c>
      <c r="G27" s="77"/>
      <c r="H27" s="78"/>
      <c r="I27" s="72">
        <f t="shared" si="5"/>
        <v>0</v>
      </c>
    </row>
    <row r="28" spans="2:9" ht="15" customHeight="1" x14ac:dyDescent="0.2">
      <c r="B28" s="69" t="s">
        <v>29</v>
      </c>
      <c r="C28" s="70"/>
      <c r="D28" s="77"/>
      <c r="E28" s="77"/>
      <c r="F28" s="72">
        <f t="shared" si="4"/>
        <v>0</v>
      </c>
      <c r="G28" s="77"/>
      <c r="H28" s="77"/>
      <c r="I28" s="72">
        <f t="shared" si="5"/>
        <v>0</v>
      </c>
    </row>
    <row r="29" spans="2:9" x14ac:dyDescent="0.2">
      <c r="B29" s="69" t="s">
        <v>30</v>
      </c>
      <c r="C29" s="70"/>
      <c r="D29" s="77"/>
      <c r="E29" s="77"/>
      <c r="F29" s="72">
        <f t="shared" si="4"/>
        <v>0</v>
      </c>
      <c r="G29" s="77"/>
      <c r="H29" s="77"/>
      <c r="I29" s="72">
        <f t="shared" si="5"/>
        <v>0</v>
      </c>
    </row>
    <row r="30" spans="2:9" x14ac:dyDescent="0.2">
      <c r="B30" s="73"/>
      <c r="C30" s="74"/>
      <c r="D30" s="80"/>
      <c r="E30" s="80"/>
      <c r="F30" s="75"/>
      <c r="G30" s="80"/>
      <c r="H30" s="80"/>
      <c r="I30" s="80"/>
    </row>
    <row r="31" spans="2:9" ht="15" customHeight="1" x14ac:dyDescent="0.2">
      <c r="B31" s="66" t="s">
        <v>31</v>
      </c>
      <c r="C31" s="67"/>
      <c r="D31" s="68">
        <f>SUM(D32:D38)</f>
        <v>0</v>
      </c>
      <c r="E31" s="68">
        <f t="shared" ref="E31:I31" si="6">SUM(E32:E38)</f>
        <v>0</v>
      </c>
      <c r="F31" s="68">
        <f t="shared" si="6"/>
        <v>0</v>
      </c>
      <c r="G31" s="68">
        <f t="shared" si="6"/>
        <v>0</v>
      </c>
      <c r="H31" s="68">
        <f t="shared" si="6"/>
        <v>0</v>
      </c>
      <c r="I31" s="68">
        <f t="shared" si="6"/>
        <v>0</v>
      </c>
    </row>
    <row r="32" spans="2:9" ht="15" customHeight="1" x14ac:dyDescent="0.2">
      <c r="B32" s="69" t="s">
        <v>32</v>
      </c>
      <c r="C32" s="70"/>
      <c r="D32" s="78"/>
      <c r="E32" s="78"/>
      <c r="F32" s="72">
        <f>D32+E32</f>
        <v>0</v>
      </c>
      <c r="G32" s="78"/>
      <c r="H32" s="78"/>
      <c r="I32" s="72">
        <f t="shared" ref="I32:I40" si="7">IF(AND(F32&gt;=0,G32&gt;=0),(F32-G32),"-")</f>
        <v>0</v>
      </c>
    </row>
    <row r="33" spans="2:9" ht="15" customHeight="1" x14ac:dyDescent="0.2">
      <c r="B33" s="69" t="s">
        <v>33</v>
      </c>
      <c r="C33" s="70"/>
      <c r="D33" s="77"/>
      <c r="E33" s="77"/>
      <c r="F33" s="72">
        <f t="shared" ref="F33:F40" si="8">IF(AND(D33&gt;=0,E33&gt;=0),(D33+E33),"-")</f>
        <v>0</v>
      </c>
      <c r="G33" s="77"/>
      <c r="H33" s="77"/>
      <c r="I33" s="72">
        <f t="shared" si="7"/>
        <v>0</v>
      </c>
    </row>
    <row r="34" spans="2:9" ht="15" customHeight="1" x14ac:dyDescent="0.2">
      <c r="B34" s="69" t="s">
        <v>34</v>
      </c>
      <c r="C34" s="70"/>
      <c r="D34" s="77"/>
      <c r="E34" s="77"/>
      <c r="F34" s="72">
        <f t="shared" si="8"/>
        <v>0</v>
      </c>
      <c r="G34" s="77"/>
      <c r="H34" s="77"/>
      <c r="I34" s="72">
        <f t="shared" si="7"/>
        <v>0</v>
      </c>
    </row>
    <row r="35" spans="2:9" ht="15" customHeight="1" x14ac:dyDescent="0.2">
      <c r="B35" s="69" t="s">
        <v>35</v>
      </c>
      <c r="C35" s="70"/>
      <c r="D35" s="77"/>
      <c r="E35" s="77"/>
      <c r="F35" s="72">
        <f t="shared" si="8"/>
        <v>0</v>
      </c>
      <c r="G35" s="77"/>
      <c r="H35" s="77"/>
      <c r="I35" s="72">
        <f t="shared" si="7"/>
        <v>0</v>
      </c>
    </row>
    <row r="36" spans="2:9" ht="15" customHeight="1" x14ac:dyDescent="0.2">
      <c r="B36" s="69" t="s">
        <v>36</v>
      </c>
      <c r="C36" s="70"/>
      <c r="D36" s="77"/>
      <c r="E36" s="77"/>
      <c r="F36" s="72">
        <f t="shared" si="8"/>
        <v>0</v>
      </c>
      <c r="G36" s="77"/>
      <c r="H36" s="77"/>
      <c r="I36" s="72">
        <f t="shared" si="7"/>
        <v>0</v>
      </c>
    </row>
    <row r="37" spans="2:9" ht="15" customHeight="1" x14ac:dyDescent="0.2">
      <c r="B37" s="69" t="s">
        <v>37</v>
      </c>
      <c r="C37" s="70"/>
      <c r="D37" s="77"/>
      <c r="E37" s="77"/>
      <c r="F37" s="72">
        <f t="shared" si="8"/>
        <v>0</v>
      </c>
      <c r="G37" s="77"/>
      <c r="H37" s="77"/>
      <c r="I37" s="72">
        <f t="shared" si="7"/>
        <v>0</v>
      </c>
    </row>
    <row r="38" spans="2:9" ht="15" customHeight="1" x14ac:dyDescent="0.2">
      <c r="B38" s="69" t="s">
        <v>38</v>
      </c>
      <c r="C38" s="70"/>
      <c r="D38" s="77"/>
      <c r="E38" s="77"/>
      <c r="F38" s="72">
        <f t="shared" si="8"/>
        <v>0</v>
      </c>
      <c r="G38" s="77"/>
      <c r="H38" s="77"/>
      <c r="I38" s="72">
        <f t="shared" si="7"/>
        <v>0</v>
      </c>
    </row>
    <row r="39" spans="2:9" ht="15" customHeight="1" x14ac:dyDescent="0.2">
      <c r="B39" s="69" t="s">
        <v>39</v>
      </c>
      <c r="C39" s="70"/>
      <c r="D39" s="77"/>
      <c r="E39" s="77"/>
      <c r="F39" s="72">
        <f t="shared" si="8"/>
        <v>0</v>
      </c>
      <c r="G39" s="77"/>
      <c r="H39" s="77"/>
      <c r="I39" s="72">
        <f t="shared" si="7"/>
        <v>0</v>
      </c>
    </row>
    <row r="40" spans="2:9" x14ac:dyDescent="0.2">
      <c r="B40" s="69" t="s">
        <v>40</v>
      </c>
      <c r="C40" s="70"/>
      <c r="D40" s="77"/>
      <c r="E40" s="77"/>
      <c r="F40" s="72">
        <f t="shared" si="8"/>
        <v>0</v>
      </c>
      <c r="G40" s="77"/>
      <c r="H40" s="77"/>
      <c r="I40" s="72">
        <f t="shared" si="7"/>
        <v>0</v>
      </c>
    </row>
    <row r="41" spans="2:9" x14ac:dyDescent="0.2">
      <c r="B41" s="73"/>
      <c r="C41" s="74"/>
      <c r="D41" s="80"/>
      <c r="E41" s="80"/>
      <c r="F41" s="80"/>
      <c r="G41" s="80"/>
      <c r="H41" s="80"/>
      <c r="I41" s="80"/>
    </row>
    <row r="42" spans="2:9" ht="15" customHeight="1" x14ac:dyDescent="0.2">
      <c r="B42" s="66" t="s">
        <v>41</v>
      </c>
      <c r="C42" s="67"/>
      <c r="D42" s="81">
        <f t="shared" ref="D42:I42" si="9">SUM(D43:D46)</f>
        <v>0</v>
      </c>
      <c r="E42" s="81">
        <f t="shared" si="9"/>
        <v>0</v>
      </c>
      <c r="F42" s="81">
        <f t="shared" si="9"/>
        <v>0</v>
      </c>
      <c r="G42" s="82">
        <f t="shared" si="9"/>
        <v>0</v>
      </c>
      <c r="H42" s="81">
        <f t="shared" si="9"/>
        <v>0</v>
      </c>
      <c r="I42" s="81">
        <f t="shared" si="9"/>
        <v>0</v>
      </c>
    </row>
    <row r="43" spans="2:9" ht="15" customHeight="1" x14ac:dyDescent="0.2">
      <c r="B43" s="69" t="s">
        <v>42</v>
      </c>
      <c r="C43" s="70"/>
      <c r="D43" s="77"/>
      <c r="E43" s="77"/>
      <c r="F43" s="72">
        <f>IF(AND(D43&gt;=0,E43&gt;=0),(D43+E43),"-")</f>
        <v>0</v>
      </c>
      <c r="G43" s="77"/>
      <c r="H43" s="77"/>
      <c r="I43" s="72">
        <f>IF(AND(F43&gt;=0,G43&gt;=0),(F43-G43),"-")</f>
        <v>0</v>
      </c>
    </row>
    <row r="44" spans="2:9" ht="15" customHeight="1" x14ac:dyDescent="0.2">
      <c r="B44" s="69" t="s">
        <v>43</v>
      </c>
      <c r="C44" s="70"/>
      <c r="D44" s="77"/>
      <c r="E44" s="77"/>
      <c r="F44" s="72">
        <f>IF(AND(D44&gt;=0,E44&gt;=0),(D44+E44),"-")</f>
        <v>0</v>
      </c>
      <c r="G44" s="77"/>
      <c r="H44" s="77"/>
      <c r="I44" s="72">
        <f>IF(AND(F44&gt;=0,G44&gt;=0),(F44-G44),"-")</f>
        <v>0</v>
      </c>
    </row>
    <row r="45" spans="2:9" ht="15" customHeight="1" x14ac:dyDescent="0.2">
      <c r="B45" s="69" t="s">
        <v>44</v>
      </c>
      <c r="C45" s="70"/>
      <c r="D45" s="77"/>
      <c r="E45" s="77"/>
      <c r="F45" s="72">
        <f>IF(AND(D45&gt;=0,E45&gt;=0),(D45+E45),"-")</f>
        <v>0</v>
      </c>
      <c r="G45" s="77"/>
      <c r="H45" s="77"/>
      <c r="I45" s="72">
        <f>IF(AND(F45&gt;=0,G45&gt;=0),(F45-G45),"-")</f>
        <v>0</v>
      </c>
    </row>
    <row r="46" spans="2:9" x14ac:dyDescent="0.2">
      <c r="B46" s="69" t="s">
        <v>45</v>
      </c>
      <c r="C46" s="70"/>
      <c r="D46" s="77"/>
      <c r="E46" s="77"/>
      <c r="F46" s="72">
        <f>IF(AND(D46&gt;=0,E46&gt;=0),(D46+E46),"-")</f>
        <v>0</v>
      </c>
      <c r="G46" s="77"/>
      <c r="H46" s="77"/>
      <c r="I46" s="72">
        <f>IF(AND(F46&gt;=0,G46&gt;=0),(F46-G46),"-")</f>
        <v>0</v>
      </c>
    </row>
    <row r="47" spans="2:9" x14ac:dyDescent="0.2">
      <c r="B47" s="83"/>
      <c r="C47" s="84"/>
      <c r="D47" s="85"/>
      <c r="E47" s="85"/>
      <c r="F47" s="85"/>
      <c r="G47" s="85"/>
      <c r="H47" s="85"/>
      <c r="I47" s="85"/>
    </row>
    <row r="48" spans="2:9" x14ac:dyDescent="0.2">
      <c r="B48" s="86"/>
      <c r="C48" s="87" t="s">
        <v>46</v>
      </c>
      <c r="D48" s="88">
        <f t="shared" ref="D48:I48" si="10">SUM(D12,D22,D31,D42)</f>
        <v>7994635</v>
      </c>
      <c r="E48" s="88">
        <f t="shared" si="10"/>
        <v>141711.69</v>
      </c>
      <c r="F48" s="88">
        <f t="shared" si="10"/>
        <v>8136346.6900000004</v>
      </c>
      <c r="G48" s="88">
        <f t="shared" si="10"/>
        <v>4810780.4800000004</v>
      </c>
      <c r="H48" s="88">
        <f t="shared" si="10"/>
        <v>4810780.4800000004</v>
      </c>
      <c r="I48" s="88">
        <f t="shared" si="10"/>
        <v>3325566.21</v>
      </c>
    </row>
    <row r="50" spans="3:8" x14ac:dyDescent="0.2">
      <c r="C50" s="89" t="s">
        <v>47</v>
      </c>
      <c r="D50" s="90"/>
      <c r="E50" s="90"/>
      <c r="F50" s="90"/>
      <c r="G50" s="91" t="s">
        <v>48</v>
      </c>
      <c r="H50" s="91"/>
    </row>
    <row r="51" spans="3:8" x14ac:dyDescent="0.2">
      <c r="C51" s="90"/>
      <c r="D51" s="90"/>
      <c r="E51" s="90"/>
      <c r="F51" s="90"/>
      <c r="G51" s="90"/>
      <c r="H51" s="90"/>
    </row>
    <row r="52" spans="3:8" x14ac:dyDescent="0.2">
      <c r="C52" s="92"/>
      <c r="D52" s="90"/>
      <c r="E52" s="90"/>
      <c r="F52" s="90"/>
      <c r="G52" s="92"/>
      <c r="H52" s="92"/>
    </row>
    <row r="53" spans="3:8" x14ac:dyDescent="0.2">
      <c r="C53" s="89" t="s">
        <v>49</v>
      </c>
      <c r="D53" s="90"/>
      <c r="E53" s="90"/>
      <c r="F53" s="90"/>
      <c r="G53" s="91" t="s">
        <v>50</v>
      </c>
      <c r="H53" s="91"/>
    </row>
    <row r="54" spans="3:8" x14ac:dyDescent="0.2">
      <c r="C54" s="89" t="s">
        <v>51</v>
      </c>
      <c r="D54" s="90"/>
      <c r="E54" s="90"/>
      <c r="F54" s="90"/>
      <c r="G54" s="91" t="s">
        <v>52</v>
      </c>
      <c r="H54" s="91"/>
    </row>
  </sheetData>
  <mergeCells count="43">
    <mergeCell ref="B45:C45"/>
    <mergeCell ref="B46:C46"/>
    <mergeCell ref="G50:H50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Mayo</vt:lpstr>
      <vt:lpstr>Clasific Funcional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2020-06-25T14:56:06Z</dcterms:created>
  <dcterms:modified xsi:type="dcterms:W3CDTF">2020-06-25T14:57:33Z</dcterms:modified>
</cp:coreProperties>
</file>