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2.-Informacion Contable\"/>
    </mc:Choice>
  </mc:AlternateContent>
  <bookViews>
    <workbookView xWindow="0" yWindow="0" windowWidth="20490" windowHeight="7755"/>
  </bookViews>
  <sheets>
    <sheet name="Edo de Cambios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J16" i="1"/>
  <c r="F16" i="1"/>
  <c r="F14" i="1" s="1"/>
  <c r="K14" i="1" l="1"/>
  <c r="K57" i="1" s="1"/>
  <c r="J14" i="1"/>
  <c r="J57" i="1" s="1"/>
  <c r="K59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E18" authorId="0" shapeId="0">
      <text>
        <r>
          <rPr>
            <b/>
            <sz val="9"/>
            <color indexed="81"/>
            <rFont val="Tahoma"/>
            <charset val="1"/>
          </rPr>
          <t>Agregarle 1000 de la dif no identificada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>Descontar 1000 de la dif no ident</t>
        </r>
      </text>
    </comment>
    <comment ref="J46" authorId="0" shapeId="0">
      <text>
        <r>
          <rPr>
            <b/>
            <sz val="9"/>
            <color indexed="81"/>
            <rFont val="Tahoma"/>
            <charset val="1"/>
          </rPr>
          <t>Importe del estado de variacion de hacienda publica</t>
        </r>
      </text>
    </comment>
  </commentList>
</comments>
</file>

<file path=xl/sharedStrings.xml><?xml version="1.0" encoding="utf-8"?>
<sst xmlns="http://schemas.openxmlformats.org/spreadsheetml/2006/main" count="68" uniqueCount="65">
  <si>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</si>
  <si>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</si>
  <si>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</si>
  <si>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</si>
  <si>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</si>
  <si>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</si>
  <si>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</si>
  <si>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</si>
  <si>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</si>
  <si>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</si>
  <si>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</si>
  <si>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</si>
  <si>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</si>
  <si>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</si>
  <si>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</si>
  <si>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</si>
  <si>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</si>
  <si>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</si>
  <si>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</si>
  <si>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</si>
  <si>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</si>
  <si>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</si>
  <si>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</si>
  <si>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</si>
  <si>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</si>
  <si>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</si>
  <si>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</si>
  <si>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</si>
  <si>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</si>
  <si>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</si>
  <si>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</si>
  <si>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</si>
  <si>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</si>
  <si>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</si>
  <si>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</si>
  <si>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</si>
  <si>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</si>
  <si>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</si>
  <si>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</si>
  <si>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</si>
  <si>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</si>
  <si>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</si>
  <si>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</si>
  <si>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</si>
  <si>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</si>
  <si>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</si>
  <si>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</si>
  <si>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</si>
  <si>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</si>
  <si>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</si>
  <si>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</si>
  <si>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</si>
  <si>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</si>
  <si>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</si>
  <si>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</si>
  <si>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</si>
  <si>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</si>
  <si>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</si>
  <si>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</si>
  <si>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</si>
  <si>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Cuenta Pública 2020</t>
  </si>
  <si>
    <t>ING. GIOVANNA TRACONIS ALCOCER</t>
  </si>
  <si>
    <t xml:space="preserve">                          ______________________________________</t>
  </si>
  <si>
    <t>ADMINISTRADORA</t>
  </si>
  <si>
    <t>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</si>
</sst>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0" tint="-0.499984740745262"/>
      <name val="Arial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3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Fill="1" applyBorder="1" applyAlignment="1"/>
    <xf numFmtId="0" fontId="5" fillId="0" borderId="0" xfId="3" applyFont="1" applyFill="1" applyBorder="1" applyAlignment="1">
      <alignment vertical="center"/>
    </xf>
    <xf numFmtId="0" fontId="2" fillId="0" borderId="0" xfId="3" applyFont="1" applyFill="1" applyBorder="1" applyAlignment="1"/>
    <xf numFmtId="0" fontId="4" fillId="0" borderId="6" xfId="0" applyFont="1" applyFill="1" applyBorder="1"/>
    <xf numFmtId="0" fontId="4" fillId="0" borderId="5" xfId="0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44" fontId="9" fillId="0" borderId="0" xfId="3" applyNumberFormat="1" applyFont="1" applyFill="1" applyBorder="1" applyAlignment="1">
      <alignment horizontal="center"/>
    </xf>
    <xf numFmtId="44" fontId="4" fillId="0" borderId="0" xfId="0" applyNumberFormat="1" applyFont="1" applyFill="1" applyBorder="1"/>
    <xf numFmtId="0" fontId="2" fillId="0" borderId="0" xfId="0" applyFont="1" applyFill="1" applyBorder="1" applyAlignment="1">
      <alignment vertical="top"/>
    </xf>
    <xf numFmtId="43" fontId="2" fillId="0" borderId="0" xfId="1" applyFont="1" applyFill="1" applyBorder="1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/>
    <xf numFmtId="0" fontId="10" fillId="0" borderId="0" xfId="0" applyFont="1" applyFill="1"/>
    <xf numFmtId="0" fontId="11" fillId="0" borderId="0" xfId="3" applyFont="1" applyFill="1" applyBorder="1" applyAlignment="1"/>
    <xf numFmtId="0" fontId="12" fillId="0" borderId="0" xfId="0" applyFont="1" applyFill="1" applyBorder="1" applyAlignment="1"/>
    <xf numFmtId="0" fontId="11" fillId="0" borderId="0" xfId="3" applyFont="1" applyFill="1" applyBorder="1" applyAlignment="1">
      <alignment horizontal="center"/>
    </xf>
    <xf numFmtId="0" fontId="13" fillId="0" borderId="5" xfId="0" applyFont="1" applyFill="1" applyBorder="1" applyAlignment="1">
      <alignment horizontal="left" vertical="top"/>
    </xf>
    <xf numFmtId="44" fontId="14" fillId="0" borderId="0" xfId="2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44" fontId="14" fillId="0" borderId="0" xfId="2" applyFont="1" applyFill="1" applyBorder="1" applyAlignment="1" applyProtection="1">
      <alignment vertical="top"/>
    </xf>
    <xf numFmtId="4" fontId="3" fillId="0" borderId="6" xfId="0" applyNumberFormat="1" applyFont="1" applyFill="1" applyBorder="1"/>
    <xf numFmtId="0" fontId="14" fillId="0" borderId="5" xfId="0" applyFont="1" applyFill="1" applyBorder="1" applyAlignment="1">
      <alignment horizontal="left" vertical="top"/>
    </xf>
    <xf numFmtId="4" fontId="14" fillId="0" borderId="0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vertical="top"/>
    </xf>
    <xf numFmtId="44" fontId="13" fillId="0" borderId="0" xfId="2" applyFont="1" applyFill="1" applyBorder="1" applyAlignment="1" applyProtection="1">
      <alignment horizontal="right" vertical="top"/>
    </xf>
    <xf numFmtId="44" fontId="13" fillId="0" borderId="0" xfId="2" applyFont="1" applyFill="1" applyBorder="1" applyAlignment="1" applyProtection="1">
      <alignment vertical="top" wrapText="1"/>
      <protection locked="0"/>
    </xf>
    <xf numFmtId="44" fontId="13" fillId="0" borderId="0" xfId="2" applyFont="1" applyFill="1" applyBorder="1" applyAlignment="1" applyProtection="1">
      <alignment vertical="top"/>
      <protection locked="0"/>
    </xf>
    <xf numFmtId="44" fontId="13" fillId="0" borderId="0" xfId="2" applyFont="1" applyFill="1" applyBorder="1" applyAlignment="1" applyProtection="1">
      <alignment horizontal="right" vertical="top" wrapText="1"/>
      <protection locked="0"/>
    </xf>
    <xf numFmtId="44" fontId="14" fillId="0" borderId="0" xfId="2" applyFont="1" applyFill="1" applyBorder="1" applyAlignment="1" applyProtection="1">
      <alignment vertical="top" wrapText="1"/>
    </xf>
    <xf numFmtId="44" fontId="16" fillId="0" borderId="0" xfId="2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0" fontId="13" fillId="0" borderId="7" xfId="0" applyFont="1" applyFill="1" applyBorder="1" applyAlignment="1">
      <alignment horizontal="left" vertical="top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top"/>
    </xf>
    <xf numFmtId="44" fontId="13" fillId="0" borderId="1" xfId="2" applyFont="1" applyFill="1" applyBorder="1" applyAlignment="1" applyProtection="1">
      <alignment vertical="top" wrapText="1"/>
      <protection locked="0"/>
    </xf>
    <xf numFmtId="4" fontId="3" fillId="0" borderId="8" xfId="0" applyNumberFormat="1" applyFont="1" applyFill="1" applyBorder="1"/>
    <xf numFmtId="0" fontId="3" fillId="0" borderId="3" xfId="0" applyFont="1" applyFill="1" applyBorder="1"/>
    <xf numFmtId="4" fontId="13" fillId="0" borderId="1" xfId="0" applyNumberFormat="1" applyFont="1" applyFill="1" applyBorder="1" applyAlignment="1">
      <alignment vertical="top"/>
    </xf>
    <xf numFmtId="4" fontId="13" fillId="0" borderId="1" xfId="0" applyNumberFormat="1" applyFont="1" applyFill="1" applyBorder="1"/>
    <xf numFmtId="4" fontId="13" fillId="0" borderId="1" xfId="1" applyNumberFormat="1" applyFont="1" applyFill="1" applyBorder="1"/>
    <xf numFmtId="4" fontId="13" fillId="0" borderId="1" xfId="0" applyNumberFormat="1" applyFont="1" applyFill="1" applyBorder="1" applyAlignment="1">
      <alignment vertical="center" wrapText="1"/>
    </xf>
    <xf numFmtId="44" fontId="13" fillId="0" borderId="1" xfId="2" applyFont="1" applyFill="1" applyBorder="1"/>
    <xf numFmtId="0" fontId="3" fillId="0" borderId="0" xfId="0" applyFont="1" applyFill="1" applyBorder="1"/>
    <xf numFmtId="4" fontId="13" fillId="0" borderId="0" xfId="0" applyNumberFormat="1" applyFont="1" applyFill="1" applyBorder="1" applyAlignment="1">
      <alignment vertical="top"/>
    </xf>
    <xf numFmtId="4" fontId="13" fillId="0" borderId="0" xfId="0" applyNumberFormat="1" applyFont="1" applyFill="1" applyBorder="1"/>
    <xf numFmtId="4" fontId="13" fillId="0" borderId="0" xfId="1" applyNumberFormat="1" applyFont="1" applyFill="1" applyBorder="1"/>
    <xf numFmtId="4" fontId="13" fillId="0" borderId="0" xfId="0" applyNumberFormat="1" applyFont="1" applyFill="1" applyBorder="1" applyAlignment="1">
      <alignment vertical="center" wrapText="1"/>
    </xf>
    <xf numFmtId="44" fontId="13" fillId="0" borderId="0" xfId="2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43" fontId="13" fillId="0" borderId="0" xfId="1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" fontId="13" fillId="0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63"/>
  <sheetViews>
    <sheetView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K29" sqref="K29"/>
    </sheetView>
  </sheetViews>
  <sheetFormatPr baseColWidth="10" defaultColWidth="0" defaultRowHeight="12.75" zeroHeight="1" x14ac:dyDescent="0.2"/>
  <cols>
    <col min="1" max="1" width="1.42578125" style="26" customWidth="1"/>
    <col min="2" max="2" width="3.28515625" style="26" customWidth="1"/>
    <col min="3" max="3" width="11.42578125" style="26" customWidth="1"/>
    <col min="4" max="4" width="40" style="26" customWidth="1"/>
    <col min="5" max="6" width="21" style="26" customWidth="1"/>
    <col min="7" max="7" width="3.42578125" style="26" customWidth="1"/>
    <col min="8" max="8" width="11.42578125" style="26" customWidth="1"/>
    <col min="9" max="9" width="50.85546875" style="26" customWidth="1"/>
    <col min="10" max="11" width="21" style="26" customWidth="1"/>
    <col min="12" max="12" width="3.5703125" style="26" customWidth="1"/>
    <col min="13" max="13" width="4.42578125" style="26" customWidth="1"/>
    <col min="14" max="16384" width="0" style="26" hidden="1"/>
  </cols>
  <sheetData>
    <row r="1" spans="2:12" s="8" customFormat="1" ht="10.5" customHeight="1" x14ac:dyDescent="0.2">
      <c r="B1" s="3"/>
      <c r="C1" s="4"/>
      <c r="D1" s="5"/>
      <c r="E1" s="6"/>
      <c r="F1" s="6"/>
      <c r="G1" s="5"/>
      <c r="H1" s="5"/>
      <c r="I1" s="7"/>
      <c r="J1" s="4"/>
      <c r="K1" s="4"/>
      <c r="L1" s="4"/>
    </row>
    <row r="2" spans="2:12" s="8" customFormat="1" ht="9" customHeight="1" x14ac:dyDescent="0.2">
      <c r="B2" s="9"/>
      <c r="C2" s="9"/>
      <c r="D2" s="10"/>
      <c r="E2" s="9"/>
      <c r="F2" s="9"/>
      <c r="G2" s="9"/>
      <c r="H2" s="9"/>
      <c r="I2" s="11"/>
      <c r="J2" s="9"/>
      <c r="K2" s="9"/>
      <c r="L2" s="9"/>
    </row>
    <row r="3" spans="2:12" s="44" customFormat="1" ht="15.75" x14ac:dyDescent="0.25">
      <c r="B3" s="43"/>
      <c r="D3" s="96" t="s">
        <v>60</v>
      </c>
      <c r="E3" s="96"/>
      <c r="F3" s="96"/>
      <c r="G3" s="96"/>
      <c r="H3" s="96"/>
      <c r="I3" s="96"/>
      <c r="J3" s="96"/>
      <c r="K3" s="45"/>
      <c r="L3" s="45"/>
    </row>
    <row r="4" spans="2:12" s="44" customFormat="1" ht="15.75" x14ac:dyDescent="0.25">
      <c r="B4" s="46"/>
      <c r="D4" s="96" t="s">
        <v>0</v>
      </c>
      <c r="E4" s="96"/>
      <c r="F4" s="96"/>
      <c r="G4" s="96"/>
      <c r="H4" s="96"/>
      <c r="I4" s="96"/>
      <c r="J4" s="96"/>
      <c r="K4" s="46"/>
      <c r="L4" s="46"/>
    </row>
    <row r="5" spans="2:12" s="44" customFormat="1" ht="15.75" x14ac:dyDescent="0.25">
      <c r="B5" s="47"/>
      <c r="D5" s="96" t="s">
        <v>64</v>
      </c>
      <c r="E5" s="96"/>
      <c r="F5" s="96"/>
      <c r="G5" s="96"/>
      <c r="H5" s="96"/>
      <c r="I5" s="96"/>
      <c r="J5" s="96"/>
      <c r="K5" s="46"/>
      <c r="L5" s="46"/>
    </row>
    <row r="6" spans="2:12" s="44" customFormat="1" ht="15.75" x14ac:dyDescent="0.25">
      <c r="B6" s="47"/>
      <c r="D6" s="96" t="s">
        <v>1</v>
      </c>
      <c r="E6" s="96"/>
      <c r="F6" s="96"/>
      <c r="G6" s="96"/>
      <c r="H6" s="96"/>
      <c r="I6" s="96"/>
      <c r="J6" s="96"/>
      <c r="K6" s="46"/>
      <c r="L6" s="46"/>
    </row>
    <row r="7" spans="2:12" s="8" customFormat="1" x14ac:dyDescent="0.2">
      <c r="B7" s="14"/>
      <c r="C7" s="15" t="s">
        <v>2</v>
      </c>
      <c r="D7" s="97" t="s">
        <v>3</v>
      </c>
      <c r="E7" s="97"/>
      <c r="F7" s="97"/>
      <c r="G7" s="97"/>
      <c r="H7" s="97"/>
      <c r="I7" s="97"/>
      <c r="J7" s="97"/>
      <c r="K7" s="16"/>
    </row>
    <row r="8" spans="2:12" s="8" customFormat="1" ht="10.5" customHeight="1" x14ac:dyDescent="0.2">
      <c r="B8" s="13"/>
      <c r="C8" s="13"/>
      <c r="D8" s="13"/>
      <c r="E8" s="13"/>
      <c r="F8" s="13"/>
      <c r="G8" s="13"/>
    </row>
    <row r="9" spans="2:12" s="8" customFormat="1" ht="11.25" customHeight="1" x14ac:dyDescent="0.2">
      <c r="B9" s="14"/>
      <c r="C9" s="17"/>
      <c r="D9" s="17"/>
      <c r="E9" s="17"/>
      <c r="F9" s="17"/>
      <c r="G9" s="18"/>
      <c r="H9" s="9"/>
      <c r="I9" s="11"/>
      <c r="J9" s="9"/>
      <c r="K9" s="9"/>
      <c r="L9" s="9"/>
    </row>
    <row r="10" spans="2:12" s="8" customFormat="1" ht="8.25" customHeight="1" x14ac:dyDescent="0.2">
      <c r="B10" s="19"/>
      <c r="C10" s="19"/>
      <c r="D10" s="19"/>
      <c r="E10" s="20"/>
      <c r="F10" s="20"/>
      <c r="G10" s="21"/>
      <c r="H10" s="9"/>
      <c r="I10" s="11"/>
      <c r="J10" s="9"/>
      <c r="K10" s="9"/>
      <c r="L10" s="9"/>
    </row>
    <row r="11" spans="2:12" x14ac:dyDescent="0.2">
      <c r="B11" s="22"/>
      <c r="C11" s="95" t="s">
        <v>4</v>
      </c>
      <c r="D11" s="95"/>
      <c r="E11" s="23" t="s">
        <v>5</v>
      </c>
      <c r="F11" s="23" t="s">
        <v>6</v>
      </c>
      <c r="G11" s="24"/>
      <c r="H11" s="95" t="s">
        <v>4</v>
      </c>
      <c r="I11" s="95"/>
      <c r="J11" s="23" t="s">
        <v>5</v>
      </c>
      <c r="K11" s="23" t="s">
        <v>6</v>
      </c>
      <c r="L11" s="25"/>
    </row>
    <row r="12" spans="2:12" s="8" customFormat="1" x14ac:dyDescent="0.2">
      <c r="B12" s="27"/>
      <c r="C12" s="28"/>
      <c r="D12" s="28"/>
      <c r="E12" s="29"/>
      <c r="F12" s="29"/>
      <c r="G12" s="12"/>
      <c r="H12" s="9"/>
      <c r="I12" s="11"/>
      <c r="J12" s="9"/>
      <c r="K12" s="9"/>
      <c r="L12" s="30"/>
    </row>
    <row r="13" spans="2:12" s="8" customFormat="1" x14ac:dyDescent="0.2">
      <c r="B13" s="31"/>
      <c r="C13" s="32"/>
      <c r="D13" s="32"/>
      <c r="E13" s="33"/>
      <c r="F13" s="33"/>
      <c r="G13" s="10"/>
      <c r="H13" s="9"/>
      <c r="I13" s="11"/>
      <c r="J13" s="34"/>
      <c r="K13" s="34"/>
      <c r="L13" s="30"/>
    </row>
    <row r="14" spans="2:12" s="1" customFormat="1" ht="15" x14ac:dyDescent="0.2">
      <c r="B14" s="48"/>
      <c r="C14" s="93" t="s">
        <v>7</v>
      </c>
      <c r="D14" s="93"/>
      <c r="E14" s="49">
        <f>E16+E26</f>
        <v>1261429.52</v>
      </c>
      <c r="F14" s="49">
        <f>F16+F26</f>
        <v>115805.11</v>
      </c>
      <c r="G14" s="50"/>
      <c r="H14" s="93" t="s">
        <v>8</v>
      </c>
      <c r="I14" s="93"/>
      <c r="J14" s="49">
        <f>J16+J27</f>
        <v>372869.87</v>
      </c>
      <c r="K14" s="51">
        <f>K16+K27</f>
        <v>728030.57999999984</v>
      </c>
      <c r="L14" s="52"/>
    </row>
    <row r="15" spans="2:12" s="1" customFormat="1" ht="15" x14ac:dyDescent="0.2">
      <c r="B15" s="53"/>
      <c r="C15" s="54"/>
      <c r="D15" s="55"/>
      <c r="E15" s="56"/>
      <c r="F15" s="56"/>
      <c r="G15" s="50"/>
      <c r="H15" s="54"/>
      <c r="I15" s="54"/>
      <c r="J15" s="56"/>
      <c r="K15" s="56"/>
      <c r="L15" s="52"/>
    </row>
    <row r="16" spans="2:12" s="1" customFormat="1" ht="15" x14ac:dyDescent="0.2">
      <c r="B16" s="53"/>
      <c r="C16" s="93" t="s">
        <v>9</v>
      </c>
      <c r="D16" s="93"/>
      <c r="E16" s="49">
        <f>SUM(E18:E24)</f>
        <v>1119790.1400000001</v>
      </c>
      <c r="F16" s="49">
        <f>SUM(F18:F24)</f>
        <v>115805.11</v>
      </c>
      <c r="G16" s="50"/>
      <c r="H16" s="93" t="s">
        <v>10</v>
      </c>
      <c r="I16" s="93"/>
      <c r="J16" s="49">
        <f>SUM(J18:J25)</f>
        <v>372869.87</v>
      </c>
      <c r="K16" s="51">
        <f>SUM(K18:K25)</f>
        <v>684550.24999999988</v>
      </c>
      <c r="L16" s="52"/>
    </row>
    <row r="17" spans="2:12" s="1" customFormat="1" ht="15" x14ac:dyDescent="0.2">
      <c r="B17" s="53"/>
      <c r="C17" s="54"/>
      <c r="D17" s="55"/>
      <c r="E17" s="56"/>
      <c r="F17" s="56"/>
      <c r="G17" s="50"/>
      <c r="H17" s="54"/>
      <c r="I17" s="54"/>
      <c r="J17" s="56"/>
      <c r="K17" s="56"/>
      <c r="L17" s="52"/>
    </row>
    <row r="18" spans="2:12" s="1" customFormat="1" ht="14.25" x14ac:dyDescent="0.2">
      <c r="B18" s="48"/>
      <c r="C18" s="92" t="s">
        <v>11</v>
      </c>
      <c r="D18" s="92"/>
      <c r="E18" s="57">
        <v>681467.68</v>
      </c>
      <c r="F18" s="57">
        <v>0</v>
      </c>
      <c r="G18" s="50"/>
      <c r="H18" s="92" t="s">
        <v>12</v>
      </c>
      <c r="I18" s="92"/>
      <c r="J18" s="58">
        <f>373869.87-1000</f>
        <v>372869.87</v>
      </c>
      <c r="K18" s="58">
        <v>0</v>
      </c>
      <c r="L18" s="52"/>
    </row>
    <row r="19" spans="2:12" s="1" customFormat="1" ht="14.25" x14ac:dyDescent="0.2">
      <c r="B19" s="48"/>
      <c r="C19" s="92" t="s">
        <v>13</v>
      </c>
      <c r="D19" s="92"/>
      <c r="E19" s="57">
        <v>0</v>
      </c>
      <c r="F19" s="57">
        <v>115805.11</v>
      </c>
      <c r="G19" s="50"/>
      <c r="H19" s="92" t="s">
        <v>14</v>
      </c>
      <c r="I19" s="92"/>
      <c r="J19" s="57">
        <v>0</v>
      </c>
      <c r="K19" s="58">
        <v>0</v>
      </c>
      <c r="L19" s="52"/>
    </row>
    <row r="20" spans="2:12" s="1" customFormat="1" ht="14.25" x14ac:dyDescent="0.2">
      <c r="B20" s="48"/>
      <c r="C20" s="92" t="s">
        <v>15</v>
      </c>
      <c r="D20" s="92"/>
      <c r="E20" s="57">
        <v>0</v>
      </c>
      <c r="F20" s="57">
        <v>0</v>
      </c>
      <c r="G20" s="50"/>
      <c r="H20" s="92" t="s">
        <v>16</v>
      </c>
      <c r="I20" s="92"/>
      <c r="J20" s="57">
        <v>0</v>
      </c>
      <c r="K20" s="58">
        <v>0</v>
      </c>
      <c r="L20" s="52"/>
    </row>
    <row r="21" spans="2:12" s="1" customFormat="1" ht="14.25" x14ac:dyDescent="0.2">
      <c r="B21" s="48"/>
      <c r="C21" s="92" t="s">
        <v>17</v>
      </c>
      <c r="D21" s="92"/>
      <c r="E21" s="57">
        <v>438322.46</v>
      </c>
      <c r="F21" s="57">
        <v>0</v>
      </c>
      <c r="G21" s="50"/>
      <c r="H21" s="92" t="s">
        <v>18</v>
      </c>
      <c r="I21" s="92"/>
      <c r="J21" s="57">
        <v>0</v>
      </c>
      <c r="K21" s="58">
        <v>0</v>
      </c>
      <c r="L21" s="52"/>
    </row>
    <row r="22" spans="2:12" s="1" customFormat="1" ht="14.25" x14ac:dyDescent="0.2">
      <c r="B22" s="48"/>
      <c r="C22" s="92" t="s">
        <v>19</v>
      </c>
      <c r="D22" s="92"/>
      <c r="E22" s="57">
        <v>0</v>
      </c>
      <c r="F22" s="57">
        <v>0</v>
      </c>
      <c r="G22" s="50"/>
      <c r="H22" s="92" t="s">
        <v>20</v>
      </c>
      <c r="I22" s="92"/>
      <c r="J22" s="57">
        <v>0</v>
      </c>
      <c r="K22" s="57">
        <v>684550.24999999988</v>
      </c>
      <c r="L22" s="52"/>
    </row>
    <row r="23" spans="2:12" s="1" customFormat="1" ht="14.25" x14ac:dyDescent="0.2">
      <c r="B23" s="48"/>
      <c r="C23" s="92" t="s">
        <v>21</v>
      </c>
      <c r="D23" s="92"/>
      <c r="E23" s="57">
        <v>0</v>
      </c>
      <c r="F23" s="57">
        <v>0</v>
      </c>
      <c r="G23" s="50"/>
      <c r="H23" s="92" t="s">
        <v>22</v>
      </c>
      <c r="I23" s="92"/>
      <c r="J23" s="57">
        <v>0</v>
      </c>
      <c r="K23" s="58">
        <v>0</v>
      </c>
      <c r="L23" s="52"/>
    </row>
    <row r="24" spans="2:12" s="1" customFormat="1" ht="14.25" x14ac:dyDescent="0.2">
      <c r="B24" s="48"/>
      <c r="C24" s="92" t="s">
        <v>23</v>
      </c>
      <c r="D24" s="92"/>
      <c r="E24" s="57">
        <v>0</v>
      </c>
      <c r="F24" s="57">
        <v>0</v>
      </c>
      <c r="G24" s="50"/>
      <c r="H24" s="92" t="s">
        <v>24</v>
      </c>
      <c r="I24" s="92"/>
      <c r="J24" s="59"/>
      <c r="K24" s="58">
        <v>0</v>
      </c>
      <c r="L24" s="52"/>
    </row>
    <row r="25" spans="2:12" s="1" customFormat="1" ht="15" x14ac:dyDescent="0.2">
      <c r="B25" s="53"/>
      <c r="C25" s="54"/>
      <c r="D25" s="55"/>
      <c r="E25" s="56"/>
      <c r="F25" s="56"/>
      <c r="G25" s="50"/>
      <c r="H25" s="92" t="s">
        <v>25</v>
      </c>
      <c r="I25" s="92"/>
      <c r="J25" s="57">
        <v>0</v>
      </c>
      <c r="K25" s="58">
        <v>0</v>
      </c>
      <c r="L25" s="52"/>
    </row>
    <row r="26" spans="2:12" s="1" customFormat="1" ht="15" x14ac:dyDescent="0.2">
      <c r="B26" s="53"/>
      <c r="C26" s="93" t="s">
        <v>26</v>
      </c>
      <c r="D26" s="93"/>
      <c r="E26" s="49">
        <f>SUM(E28:E36)</f>
        <v>141639.38</v>
      </c>
      <c r="F26" s="49">
        <f>SUM(F28:F36)</f>
        <v>0</v>
      </c>
      <c r="G26" s="50"/>
      <c r="H26" s="54"/>
      <c r="I26" s="54"/>
      <c r="J26" s="56"/>
      <c r="K26" s="56"/>
      <c r="L26" s="52"/>
    </row>
    <row r="27" spans="2:12" s="1" customFormat="1" ht="15" x14ac:dyDescent="0.2">
      <c r="B27" s="53"/>
      <c r="C27" s="54"/>
      <c r="D27" s="55"/>
      <c r="E27" s="56"/>
      <c r="F27" s="56"/>
      <c r="G27" s="50"/>
      <c r="H27" s="94" t="s">
        <v>27</v>
      </c>
      <c r="I27" s="94"/>
      <c r="J27" s="60">
        <f>SUM(J29:J34)</f>
        <v>0</v>
      </c>
      <c r="K27" s="51">
        <f>K29+K30+K31+K32+K33+K34</f>
        <v>43480.330000000016</v>
      </c>
      <c r="L27" s="52"/>
    </row>
    <row r="28" spans="2:12" s="1" customFormat="1" ht="15" x14ac:dyDescent="0.2">
      <c r="B28" s="48"/>
      <c r="C28" s="92" t="s">
        <v>28</v>
      </c>
      <c r="D28" s="92"/>
      <c r="E28" s="57">
        <v>0</v>
      </c>
      <c r="F28" s="57">
        <v>0</v>
      </c>
      <c r="G28" s="50"/>
      <c r="H28" s="54"/>
      <c r="I28" s="54"/>
      <c r="J28" s="56"/>
      <c r="K28" s="56"/>
      <c r="L28" s="52"/>
    </row>
    <row r="29" spans="2:12" s="1" customFormat="1" ht="14.25" x14ac:dyDescent="0.2">
      <c r="B29" s="48"/>
      <c r="C29" s="92" t="s">
        <v>29</v>
      </c>
      <c r="D29" s="92"/>
      <c r="E29" s="57">
        <v>0</v>
      </c>
      <c r="F29" s="57">
        <v>0</v>
      </c>
      <c r="G29" s="50"/>
      <c r="H29" s="92" t="s">
        <v>30</v>
      </c>
      <c r="I29" s="92"/>
      <c r="J29" s="58">
        <v>0</v>
      </c>
      <c r="K29" s="58">
        <v>43480.330000000016</v>
      </c>
      <c r="L29" s="52"/>
    </row>
    <row r="30" spans="2:12" s="1" customFormat="1" ht="14.25" x14ac:dyDescent="0.2">
      <c r="B30" s="48"/>
      <c r="C30" s="92" t="s">
        <v>31</v>
      </c>
      <c r="D30" s="92"/>
      <c r="E30" s="57">
        <v>0</v>
      </c>
      <c r="F30" s="57">
        <v>0</v>
      </c>
      <c r="G30" s="50"/>
      <c r="H30" s="92" t="s">
        <v>32</v>
      </c>
      <c r="I30" s="92"/>
      <c r="J30" s="57">
        <v>0</v>
      </c>
      <c r="K30" s="58">
        <v>0</v>
      </c>
      <c r="L30" s="52"/>
    </row>
    <row r="31" spans="2:12" s="1" customFormat="1" ht="14.25" x14ac:dyDescent="0.2">
      <c r="B31" s="48"/>
      <c r="C31" s="92" t="s">
        <v>33</v>
      </c>
      <c r="D31" s="92"/>
      <c r="E31" s="57">
        <v>0</v>
      </c>
      <c r="F31" s="57">
        <v>0</v>
      </c>
      <c r="G31" s="50"/>
      <c r="H31" s="92" t="s">
        <v>34</v>
      </c>
      <c r="I31" s="92"/>
      <c r="J31" s="59"/>
      <c r="K31" s="58">
        <v>0</v>
      </c>
      <c r="L31" s="52"/>
    </row>
    <row r="32" spans="2:12" s="1" customFormat="1" ht="14.25" x14ac:dyDescent="0.2">
      <c r="B32" s="48"/>
      <c r="C32" s="92" t="s">
        <v>35</v>
      </c>
      <c r="D32" s="92"/>
      <c r="E32" s="57">
        <v>0</v>
      </c>
      <c r="F32" s="57">
        <v>0</v>
      </c>
      <c r="G32" s="50"/>
      <c r="H32" s="92" t="s">
        <v>36</v>
      </c>
      <c r="I32" s="92"/>
      <c r="J32" s="57">
        <v>0</v>
      </c>
      <c r="K32" s="58">
        <v>0</v>
      </c>
      <c r="L32" s="52"/>
    </row>
    <row r="33" spans="2:12" s="1" customFormat="1" ht="14.25" x14ac:dyDescent="0.2">
      <c r="B33" s="48"/>
      <c r="C33" s="92" t="s">
        <v>37</v>
      </c>
      <c r="D33" s="92"/>
      <c r="E33" s="57">
        <v>141639.38</v>
      </c>
      <c r="F33" s="57">
        <v>0</v>
      </c>
      <c r="G33" s="50"/>
      <c r="H33" s="92" t="s">
        <v>38</v>
      </c>
      <c r="I33" s="92"/>
      <c r="J33" s="57">
        <v>0</v>
      </c>
      <c r="K33" s="58">
        <v>0</v>
      </c>
      <c r="L33" s="52"/>
    </row>
    <row r="34" spans="2:12" s="1" customFormat="1" ht="14.25" x14ac:dyDescent="0.2">
      <c r="B34" s="48"/>
      <c r="C34" s="92" t="s">
        <v>39</v>
      </c>
      <c r="D34" s="92"/>
      <c r="E34" s="57">
        <v>0</v>
      </c>
      <c r="F34" s="57">
        <v>0</v>
      </c>
      <c r="G34" s="50"/>
      <c r="H34" s="92" t="s">
        <v>40</v>
      </c>
      <c r="I34" s="92"/>
      <c r="J34" s="57">
        <v>0</v>
      </c>
      <c r="K34" s="58">
        <v>0</v>
      </c>
      <c r="L34" s="52"/>
    </row>
    <row r="35" spans="2:12" s="1" customFormat="1" ht="15" x14ac:dyDescent="0.25">
      <c r="B35" s="48"/>
      <c r="C35" s="92" t="s">
        <v>41</v>
      </c>
      <c r="D35" s="92"/>
      <c r="E35" s="57">
        <v>0</v>
      </c>
      <c r="F35" s="57">
        <v>0</v>
      </c>
      <c r="G35" s="50"/>
      <c r="H35" s="54"/>
      <c r="I35" s="54"/>
      <c r="J35" s="61"/>
      <c r="K35" s="61"/>
      <c r="L35" s="52"/>
    </row>
    <row r="36" spans="2:12" s="1" customFormat="1" ht="15" x14ac:dyDescent="0.2">
      <c r="B36" s="48"/>
      <c r="C36" s="92" t="s">
        <v>42</v>
      </c>
      <c r="D36" s="92"/>
      <c r="E36" s="57">
        <v>0</v>
      </c>
      <c r="F36" s="57">
        <v>0</v>
      </c>
      <c r="G36" s="50"/>
      <c r="H36" s="93" t="s">
        <v>43</v>
      </c>
      <c r="I36" s="93"/>
      <c r="J36" s="60">
        <f>J38+J44+J52</f>
        <v>1475922.3099999998</v>
      </c>
      <c r="K36" s="51">
        <f>K38+K44+K52</f>
        <v>2266386.0099999998</v>
      </c>
      <c r="L36" s="52"/>
    </row>
    <row r="37" spans="2:12" s="1" customFormat="1" ht="15" x14ac:dyDescent="0.25">
      <c r="B37" s="53"/>
      <c r="C37" s="54"/>
      <c r="D37" s="55"/>
      <c r="E37" s="61"/>
      <c r="F37" s="61"/>
      <c r="G37" s="50"/>
      <c r="H37" s="54"/>
      <c r="I37" s="54"/>
      <c r="J37" s="56"/>
      <c r="K37" s="56"/>
      <c r="L37" s="52"/>
    </row>
    <row r="38" spans="2:12" s="1" customFormat="1" ht="15" x14ac:dyDescent="0.2">
      <c r="B38" s="48"/>
      <c r="C38" s="62"/>
      <c r="D38" s="62"/>
      <c r="E38" s="62"/>
      <c r="F38" s="62"/>
      <c r="G38" s="50"/>
      <c r="H38" s="93" t="s">
        <v>44</v>
      </c>
      <c r="I38" s="93"/>
      <c r="J38" s="60">
        <f>SUM(J40:J42)</f>
        <v>0</v>
      </c>
      <c r="K38" s="51">
        <f>SUM(K40:K42)</f>
        <v>0</v>
      </c>
      <c r="L38" s="52"/>
    </row>
    <row r="39" spans="2:12" s="1" customFormat="1" ht="15" x14ac:dyDescent="0.2">
      <c r="B39" s="53"/>
      <c r="C39" s="62"/>
      <c r="D39" s="62"/>
      <c r="E39" s="62"/>
      <c r="F39" s="62"/>
      <c r="G39" s="50"/>
      <c r="H39" s="54"/>
      <c r="I39" s="54"/>
      <c r="J39" s="56"/>
      <c r="K39" s="56"/>
      <c r="L39" s="52"/>
    </row>
    <row r="40" spans="2:12" s="1" customFormat="1" ht="14.25" x14ac:dyDescent="0.2">
      <c r="B40" s="48"/>
      <c r="C40" s="62"/>
      <c r="D40" s="62"/>
      <c r="E40" s="62"/>
      <c r="F40" s="62"/>
      <c r="G40" s="50"/>
      <c r="H40" s="92" t="s">
        <v>45</v>
      </c>
      <c r="I40" s="92"/>
      <c r="J40" s="59"/>
      <c r="K40" s="59"/>
      <c r="L40" s="52"/>
    </row>
    <row r="41" spans="2:12" s="1" customFormat="1" ht="15" x14ac:dyDescent="0.2">
      <c r="B41" s="53"/>
      <c r="C41" s="62"/>
      <c r="D41" s="62"/>
      <c r="E41" s="62"/>
      <c r="F41" s="62"/>
      <c r="G41" s="50"/>
      <c r="H41" s="92" t="s">
        <v>46</v>
      </c>
      <c r="I41" s="92"/>
      <c r="J41" s="59"/>
      <c r="K41" s="59"/>
      <c r="L41" s="52"/>
    </row>
    <row r="42" spans="2:12" s="1" customFormat="1" ht="14.25" x14ac:dyDescent="0.2">
      <c r="B42" s="48"/>
      <c r="C42" s="62"/>
      <c r="D42" s="62"/>
      <c r="E42" s="62"/>
      <c r="F42" s="62"/>
      <c r="G42" s="50"/>
      <c r="H42" s="92" t="s">
        <v>47</v>
      </c>
      <c r="I42" s="92"/>
      <c r="J42" s="57">
        <v>0</v>
      </c>
      <c r="K42" s="59"/>
      <c r="L42" s="52"/>
    </row>
    <row r="43" spans="2:12" s="1" customFormat="1" ht="15" x14ac:dyDescent="0.2">
      <c r="B43" s="48"/>
      <c r="C43" s="62"/>
      <c r="D43" s="62"/>
      <c r="E43" s="62"/>
      <c r="F43" s="62"/>
      <c r="G43" s="50"/>
      <c r="H43" s="54"/>
      <c r="I43" s="54"/>
      <c r="J43" s="56"/>
      <c r="K43" s="56"/>
      <c r="L43" s="52"/>
    </row>
    <row r="44" spans="2:12" s="1" customFormat="1" ht="15" x14ac:dyDescent="0.2">
      <c r="B44" s="48"/>
      <c r="C44" s="62"/>
      <c r="D44" s="62"/>
      <c r="E44" s="62"/>
      <c r="F44" s="62"/>
      <c r="G44" s="50"/>
      <c r="H44" s="93" t="s">
        <v>48</v>
      </c>
      <c r="I44" s="93"/>
      <c r="J44" s="60">
        <f>SUM(J46:J50)</f>
        <v>1475922.3099999998</v>
      </c>
      <c r="K44" s="60">
        <f>SUM(K46:K50)</f>
        <v>2266386.0099999998</v>
      </c>
      <c r="L44" s="52"/>
    </row>
    <row r="45" spans="2:12" s="1" customFormat="1" ht="15" x14ac:dyDescent="0.2">
      <c r="B45" s="48"/>
      <c r="C45" s="62"/>
      <c r="D45" s="62"/>
      <c r="E45" s="62"/>
      <c r="F45" s="62"/>
      <c r="G45" s="50"/>
      <c r="H45" s="54"/>
      <c r="I45" s="54"/>
      <c r="J45" s="56"/>
      <c r="K45" s="56"/>
      <c r="L45" s="52"/>
    </row>
    <row r="46" spans="2:12" s="1" customFormat="1" ht="14.25" x14ac:dyDescent="0.2">
      <c r="B46" s="48"/>
      <c r="C46" s="62"/>
      <c r="D46" s="62"/>
      <c r="E46" s="62"/>
      <c r="F46" s="62"/>
      <c r="G46" s="50"/>
      <c r="H46" s="92" t="s">
        <v>49</v>
      </c>
      <c r="I46" s="92"/>
      <c r="J46" s="57">
        <v>1475922.3099999998</v>
      </c>
      <c r="K46" s="57"/>
      <c r="L46" s="52"/>
    </row>
    <row r="47" spans="2:12" s="1" customFormat="1" ht="14.25" x14ac:dyDescent="0.2">
      <c r="B47" s="48"/>
      <c r="C47" s="62"/>
      <c r="D47" s="62"/>
      <c r="E47" s="62"/>
      <c r="F47" s="62"/>
      <c r="G47" s="50"/>
      <c r="H47" s="92" t="s">
        <v>50</v>
      </c>
      <c r="I47" s="92"/>
      <c r="J47" s="57">
        <v>0</v>
      </c>
      <c r="K47" s="57">
        <v>2266386.0099999998</v>
      </c>
      <c r="L47" s="52"/>
    </row>
    <row r="48" spans="2:12" s="1" customFormat="1" ht="14.25" x14ac:dyDescent="0.2">
      <c r="B48" s="48"/>
      <c r="C48" s="62"/>
      <c r="D48" s="62"/>
      <c r="E48" s="62"/>
      <c r="F48" s="62"/>
      <c r="G48" s="50"/>
      <c r="H48" s="92" t="s">
        <v>51</v>
      </c>
      <c r="I48" s="92"/>
      <c r="J48" s="57">
        <v>0</v>
      </c>
      <c r="K48" s="57">
        <v>0</v>
      </c>
      <c r="L48" s="52"/>
    </row>
    <row r="49" spans="2:12" s="1" customFormat="1" ht="14.25" x14ac:dyDescent="0.2">
      <c r="B49" s="48"/>
      <c r="C49" s="62"/>
      <c r="D49" s="62"/>
      <c r="E49" s="62"/>
      <c r="F49" s="62"/>
      <c r="G49" s="50"/>
      <c r="H49" s="92" t="s">
        <v>52</v>
      </c>
      <c r="I49" s="92"/>
      <c r="J49" s="57">
        <v>0</v>
      </c>
      <c r="K49" s="57">
        <v>0</v>
      </c>
      <c r="L49" s="52"/>
    </row>
    <row r="50" spans="2:12" s="1" customFormat="1" ht="15" x14ac:dyDescent="0.2">
      <c r="B50" s="53"/>
      <c r="C50" s="62"/>
      <c r="D50" s="62"/>
      <c r="E50" s="62"/>
      <c r="F50" s="62"/>
      <c r="G50" s="50"/>
      <c r="H50" s="92" t="s">
        <v>53</v>
      </c>
      <c r="I50" s="92"/>
      <c r="J50" s="57">
        <v>0</v>
      </c>
      <c r="K50" s="57">
        <v>0</v>
      </c>
      <c r="L50" s="52"/>
    </row>
    <row r="51" spans="2:12" s="1" customFormat="1" ht="15" x14ac:dyDescent="0.2">
      <c r="B51" s="48"/>
      <c r="C51" s="62"/>
      <c r="D51" s="62"/>
      <c r="E51" s="62"/>
      <c r="F51" s="62"/>
      <c r="G51" s="50"/>
      <c r="H51" s="54"/>
      <c r="I51" s="54"/>
      <c r="J51" s="56"/>
      <c r="K51" s="56"/>
      <c r="L51" s="52"/>
    </row>
    <row r="52" spans="2:12" s="1" customFormat="1" ht="15" x14ac:dyDescent="0.2">
      <c r="B52" s="53"/>
      <c r="C52" s="62"/>
      <c r="D52" s="62"/>
      <c r="E52" s="62"/>
      <c r="F52" s="62"/>
      <c r="G52" s="50"/>
      <c r="H52" s="93" t="s">
        <v>54</v>
      </c>
      <c r="I52" s="93"/>
      <c r="J52" s="60">
        <f>SUM(J54:J55)</f>
        <v>0</v>
      </c>
      <c r="K52" s="60">
        <f>SUM(K54:K55)</f>
        <v>0</v>
      </c>
      <c r="L52" s="52"/>
    </row>
    <row r="53" spans="2:12" s="1" customFormat="1" ht="15" x14ac:dyDescent="0.2">
      <c r="B53" s="48"/>
      <c r="C53" s="62"/>
      <c r="D53" s="62"/>
      <c r="E53" s="62"/>
      <c r="F53" s="62"/>
      <c r="G53" s="50"/>
      <c r="H53" s="54"/>
      <c r="I53" s="54"/>
      <c r="J53" s="56"/>
      <c r="K53" s="56"/>
      <c r="L53" s="52"/>
    </row>
    <row r="54" spans="2:12" s="1" customFormat="1" ht="14.25" x14ac:dyDescent="0.2">
      <c r="B54" s="48"/>
      <c r="C54" s="62"/>
      <c r="D54" s="62"/>
      <c r="E54" s="62"/>
      <c r="F54" s="62"/>
      <c r="G54" s="50"/>
      <c r="H54" s="92" t="s">
        <v>55</v>
      </c>
      <c r="I54" s="92"/>
      <c r="J54" s="57">
        <v>0</v>
      </c>
      <c r="K54" s="57">
        <v>0</v>
      </c>
      <c r="L54" s="52"/>
    </row>
    <row r="55" spans="2:12" s="1" customFormat="1" ht="14.25" x14ac:dyDescent="0.2">
      <c r="B55" s="63"/>
      <c r="C55" s="64"/>
      <c r="D55" s="64"/>
      <c r="E55" s="64"/>
      <c r="F55" s="64"/>
      <c r="G55" s="65"/>
      <c r="H55" s="87" t="s">
        <v>56</v>
      </c>
      <c r="I55" s="87"/>
      <c r="J55" s="66">
        <v>0</v>
      </c>
      <c r="K55" s="66">
        <v>0</v>
      </c>
      <c r="L55" s="67"/>
    </row>
    <row r="56" spans="2:12" s="1" customFormat="1" ht="14.25" x14ac:dyDescent="0.2">
      <c r="B56" s="68"/>
      <c r="C56" s="64"/>
      <c r="D56" s="69"/>
      <c r="E56" s="70"/>
      <c r="F56" s="71"/>
      <c r="G56" s="71"/>
      <c r="H56" s="64"/>
      <c r="I56" s="72"/>
      <c r="J56" s="73"/>
      <c r="K56" s="73"/>
      <c r="L56" s="71"/>
    </row>
    <row r="57" spans="2:12" s="1" customFormat="1" ht="14.25" x14ac:dyDescent="0.2">
      <c r="B57" s="74"/>
      <c r="C57" s="2"/>
      <c r="D57" s="75"/>
      <c r="E57" s="76"/>
      <c r="F57" s="77"/>
      <c r="G57" s="77"/>
      <c r="H57" s="2"/>
      <c r="I57" s="78"/>
      <c r="J57" s="79">
        <f>E14+J36+J14</f>
        <v>3110221.7</v>
      </c>
      <c r="K57" s="79">
        <f>F14+K14+K36</f>
        <v>3110221.6999999997</v>
      </c>
      <c r="L57" s="77"/>
    </row>
    <row r="58" spans="2:12" s="1" customFormat="1" ht="14.25" x14ac:dyDescent="0.2">
      <c r="C58" s="88" t="s">
        <v>57</v>
      </c>
      <c r="D58" s="88"/>
      <c r="E58" s="88"/>
      <c r="F58" s="88"/>
      <c r="G58" s="88"/>
      <c r="H58" s="88"/>
      <c r="I58" s="88"/>
      <c r="J58" s="88"/>
      <c r="K58" s="88"/>
    </row>
    <row r="59" spans="2:12" s="1" customFormat="1" ht="14.25" x14ac:dyDescent="0.2">
      <c r="C59" s="80"/>
      <c r="D59" s="81"/>
      <c r="E59" s="82"/>
      <c r="F59" s="82"/>
      <c r="H59" s="83"/>
      <c r="I59" s="84"/>
      <c r="J59" s="82"/>
      <c r="K59" s="82">
        <f>J57-K57</f>
        <v>0</v>
      </c>
    </row>
    <row r="60" spans="2:12" s="8" customFormat="1" x14ac:dyDescent="0.2">
      <c r="C60" s="35"/>
      <c r="D60" s="89"/>
      <c r="E60" s="89"/>
      <c r="F60" s="36"/>
      <c r="H60" s="37" t="s">
        <v>62</v>
      </c>
      <c r="I60" s="37"/>
      <c r="J60" s="36"/>
      <c r="K60" s="36"/>
    </row>
    <row r="61" spans="2:12" s="8" customFormat="1" x14ac:dyDescent="0.2">
      <c r="C61" s="38"/>
      <c r="D61" s="90" t="s">
        <v>58</v>
      </c>
      <c r="E61" s="90"/>
      <c r="F61" s="36"/>
      <c r="G61" s="36"/>
      <c r="H61" s="91" t="s">
        <v>61</v>
      </c>
      <c r="I61" s="91"/>
      <c r="J61" s="39"/>
      <c r="K61" s="36"/>
    </row>
    <row r="62" spans="2:12" s="8" customFormat="1" ht="15" customHeight="1" x14ac:dyDescent="0.2">
      <c r="C62" s="40"/>
      <c r="D62" s="85" t="s">
        <v>59</v>
      </c>
      <c r="E62" s="85"/>
      <c r="F62" s="41"/>
      <c r="G62" s="41"/>
      <c r="H62" s="86" t="s">
        <v>63</v>
      </c>
      <c r="I62" s="86"/>
      <c r="J62" s="39"/>
      <c r="K62" s="36"/>
    </row>
    <row r="63" spans="2:12" s="8" customFormat="1" x14ac:dyDescent="0.2">
      <c r="B63" s="42"/>
      <c r="G63" s="10"/>
    </row>
  </sheetData>
  <mergeCells count="63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Cambios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2020-09-06T22:11:18Z</cp:lastPrinted>
  <dcterms:created xsi:type="dcterms:W3CDTF">2019-06-25T20:11:40Z</dcterms:created>
  <dcterms:modified xsi:type="dcterms:W3CDTF">2020-11-12T02:22:32Z</dcterms:modified>
</cp:coreProperties>
</file>