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Escritorio\Estados Financieros 2021\EF Enero 2021\02 Informacion Contable\"/>
    </mc:Choice>
  </mc:AlternateContent>
  <bookViews>
    <workbookView xWindow="0" yWindow="0" windowWidth="20490" windowHeight="8940"/>
  </bookViews>
  <sheets>
    <sheet name="Plantilla Notas" sheetId="1" r:id="rId1"/>
    <sheet name="Formulario Notas" sheetId="2" r:id="rId2"/>
  </sheets>
  <definedNames>
    <definedName name="_xlnm.Print_Area" localSheetId="0">'Plantilla Notas'!$A$1:$P$463</definedName>
  </definedNames>
  <calcPr calcId="191029"/>
</workbook>
</file>

<file path=xl/calcChain.xml><?xml version="1.0" encoding="utf-8"?>
<calcChain xmlns="http://schemas.openxmlformats.org/spreadsheetml/2006/main">
  <c r="L265" i="1" l="1"/>
  <c r="L261" i="1" l="1"/>
  <c r="L260" i="1"/>
  <c r="N244" i="1"/>
  <c r="N243" i="1"/>
  <c r="N242" i="1"/>
  <c r="N241" i="1"/>
  <c r="N240" i="1"/>
  <c r="N239" i="1"/>
  <c r="N237" i="1"/>
  <c r="N236" i="1"/>
  <c r="N235" i="1"/>
  <c r="N234" i="1"/>
  <c r="N233" i="1"/>
  <c r="N232" i="1"/>
  <c r="N231" i="1"/>
  <c r="N230" i="1"/>
  <c r="N228" i="1"/>
  <c r="N227" i="1"/>
  <c r="N226" i="1"/>
  <c r="N225" i="1"/>
  <c r="N224" i="1"/>
  <c r="N223" i="1"/>
  <c r="K189" i="1"/>
  <c r="K193" i="1"/>
  <c r="K191" i="1"/>
  <c r="J178" i="1"/>
  <c r="K194" i="1" l="1"/>
  <c r="M110" i="1" l="1"/>
  <c r="J110" i="1"/>
  <c r="M149" i="1"/>
  <c r="K229" i="1" l="1"/>
  <c r="M139" i="1"/>
  <c r="K40" i="1"/>
  <c r="M309" i="1" l="1"/>
  <c r="M332" i="1"/>
  <c r="M295" i="1"/>
  <c r="M288" i="1"/>
  <c r="I265" i="1"/>
  <c r="M341" i="1" l="1"/>
  <c r="M301" i="1"/>
  <c r="K238" i="1" l="1"/>
  <c r="K221" i="1" l="1"/>
  <c r="M107" i="1" l="1"/>
  <c r="M105" i="1"/>
  <c r="J107" i="1"/>
  <c r="J105" i="1"/>
  <c r="J111" i="1" l="1"/>
  <c r="M111" i="1"/>
  <c r="L262" i="1"/>
  <c r="I262" i="1"/>
  <c r="L216" i="1"/>
  <c r="L124" i="1"/>
  <c r="I124" i="1"/>
  <c r="H74" i="1"/>
  <c r="M68" i="1"/>
  <c r="J68" i="1"/>
  <c r="K57" i="1"/>
  <c r="M29" i="1"/>
  <c r="J29" i="1"/>
  <c r="K74" i="1" l="1"/>
</calcChain>
</file>

<file path=xl/sharedStrings.xml><?xml version="1.0" encoding="utf-8"?>
<sst xmlns="http://schemas.openxmlformats.org/spreadsheetml/2006/main" count="455" uniqueCount="391">
  <si>
    <t>a) NOTAS DE DESGLOSE</t>
  </si>
  <si>
    <t>Ingresos de Gestión</t>
  </si>
  <si>
    <t>NOTAS AL ESTADO DE SITUACIÓN FINANCIERA</t>
  </si>
  <si>
    <t>Efectivo y Equivalentes</t>
  </si>
  <si>
    <t>Derechos a recibir Efectivo y Equivalentes y Bienes o Servicios a Recibir</t>
  </si>
  <si>
    <t>Bienes Muebles, Inmuebles e Intangibles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</si>
  <si>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</si>
  <si>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</si>
  <si>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</si>
  <si>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</si>
  <si>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</si>
  <si>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</si>
  <si>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</si>
  <si>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</si>
  <si>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</si>
  <si>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</si>
  <si>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 NOTAS DE GESTIÓN ADMINISTRATIVA</t>
  </si>
  <si>
    <r>
      <t xml:space="preserve">I)     </t>
    </r>
    <r>
      <rPr>
        <b/>
        <sz val="7"/>
        <rFont val="Times New Roman"/>
        <family val="1"/>
      </rPr>
      <t/>
    </r>
  </si>
  <si>
    <t xml:space="preserve">III)   </t>
  </si>
  <si>
    <t>NOTAS AL ESTADO DE VARIACIÓN EN LA HACIENDA PÚBLICA</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</si>
  <si>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</si>
  <si>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</si>
  <si>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</si>
  <si>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</si>
  <si>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</si>
  <si>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</si>
  <si>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1.</t>
  </si>
  <si>
    <t>·</t>
  </si>
  <si>
    <t>A continuación se relacionan las cuentas que integran el rubro de efectivo y equivalentes:</t>
  </si>
  <si>
    <t>Concepto</t>
  </si>
  <si>
    <t>#NOMBRE(1112)</t>
  </si>
  <si>
    <t>Suma</t>
  </si>
  <si>
    <t>Bancos/Tesorería</t>
  </si>
  <si>
    <t>Banco</t>
  </si>
  <si>
    <t>Importe</t>
  </si>
  <si>
    <t>Las Cuentas por Cobrar a Corto Plazo se integran por:</t>
  </si>
  <si>
    <t>%</t>
  </si>
  <si>
    <t>Deudores Diversos por Cobrar a Corto Plazo</t>
  </si>
  <si>
    <t>Otros Derechos a recibir Efectivo y Equivalentes a Corto Plazo</t>
  </si>
  <si>
    <t>Bienes Inmuebles, Infraestructura y Construcciones en Proceso</t>
  </si>
  <si>
    <t>Bienes Muebles, Intangibles y Depreciaciones</t>
  </si>
  <si>
    <t>Se integras de la siguiente manera:</t>
  </si>
  <si>
    <t>Suma de Pasivo</t>
  </si>
  <si>
    <t>Destacan entre las principales partidas del Pasivo Circulante las siguientes:</t>
  </si>
  <si>
    <t>En el periodo que se informa no hubo variaciones al Patrimonio Contribuido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</si>
  <si>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</si>
  <si>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</si>
  <si>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</si>
  <si>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</si>
  <si>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</si>
  <si>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</si>
  <si>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</si>
  <si>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</si>
  <si>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</si>
  <si>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</si>
  <si>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</si>
  <si>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</si>
  <si>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</si>
  <si>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</si>
  <si>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</si>
  <si>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</si>
  <si>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</si>
  <si>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</si>
  <si>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</si>
  <si>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</si>
  <si>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</si>
  <si>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</si>
  <si>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</si>
  <si>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</si>
  <si>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</si>
  <si>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</si>
  <si>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</si>
  <si>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</si>
  <si>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</si>
  <si>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</si>
  <si>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</si>
  <si>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</si>
  <si>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</si>
  <si>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</si>
  <si>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</si>
  <si>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</si>
  <si>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</si>
  <si>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</si>
  <si>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</si>
  <si>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</si>
  <si>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</si>
  <si>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</si>
  <si>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</si>
  <si>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</si>
  <si>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</si>
  <si>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</si>
  <si>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</si>
  <si>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</si>
  <si>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</si>
  <si>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</si>
  <si>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</si>
  <si>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</si>
  <si>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</si>
  <si>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</si>
  <si>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</si>
  <si>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</si>
  <si>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</si>
  <si>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</si>
  <si>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</si>
  <si>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</si>
  <si>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</si>
  <si>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</si>
  <si>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</si>
  <si>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</si>
  <si>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</si>
  <si>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</si>
  <si>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</si>
  <si>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</si>
  <si>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</si>
  <si>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</si>
  <si>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</si>
  <si>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</si>
  <si>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</si>
  <si>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</si>
  <si>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</si>
  <si>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</si>
  <si>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</si>
  <si>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</si>
  <si>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</si>
  <si>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</si>
  <si>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</si>
  <si>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</si>
  <si>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</si>
  <si>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</si>
  <si>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</si>
  <si>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</si>
  <si>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</si>
  <si>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</si>
  <si>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</si>
  <si>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</si>
  <si>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</si>
  <si>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</si>
  <si>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</si>
  <si>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</si>
  <si>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Suma de GASTOS Y OTRAS PÉRDIDAS</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</si>
  <si>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</si>
  <si>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</si>
  <si>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</si>
  <si>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</si>
  <si>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</si>
  <si>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</si>
  <si>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</si>
  <si>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</si>
  <si>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</si>
  <si>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</si>
  <si>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</si>
  <si>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</si>
  <si>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</si>
  <si>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</si>
  <si>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</si>
  <si>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</si>
  <si>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</si>
  <si>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</si>
  <si>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</si>
  <si>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</si>
  <si>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</si>
  <si>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</si>
  <si>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</si>
  <si>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</si>
  <si>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</si>
  <si>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</si>
  <si>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</si>
  <si>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</si>
  <si>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</si>
  <si>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</si>
  <si>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</si>
  <si>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</si>
  <si>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</si>
  <si>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</si>
  <si>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</si>
  <si>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</si>
  <si>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</si>
  <si>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</si>
  <si>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</si>
  <si>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</si>
  <si>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</si>
  <si>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</si>
  <si>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</si>
  <si>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</si>
  <si>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</si>
  <si>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</si>
  <si>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</si>
  <si>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</si>
  <si>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PRESUPUESTO DE INGRESOS</t>
  </si>
  <si>
    <t>PRESUPUESTO DE INGRESOS ESTIMADA</t>
  </si>
  <si>
    <t>PRESUPUESTO DE INGRESOS POR EJECUTAR</t>
  </si>
  <si>
    <t>PRESUPUESTO DE INGRESOS DEVENGADO</t>
  </si>
  <si>
    <t>PRESUPUESTO DE INGRESOS RECAUDADO</t>
  </si>
  <si>
    <t>PRESUPUESTO DE EGRESOS</t>
  </si>
  <si>
    <t>PRESUPUESTO DE EGRESOS APROBADO</t>
  </si>
  <si>
    <t>PRESUPUESTO DE EGRESOS POR EJERCER</t>
  </si>
  <si>
    <t>MODIFICACION AL PRESUPUESTO DE EGRESOS APROBADO</t>
  </si>
  <si>
    <t>PRESUPUESTO DE EGRESOS COMPROMETIDO</t>
  </si>
  <si>
    <t>PRESUPUESTO DE EGRESOS DEVENGADO</t>
  </si>
  <si>
    <t>PRESUPUESTO DE EGRESOS EJERCIDO</t>
  </si>
  <si>
    <t>PRESUPUESTO DE EGRESOS PAGADO</t>
  </si>
  <si>
    <t>Efectivo</t>
  </si>
  <si>
    <t xml:space="preserve">a)   </t>
  </si>
  <si>
    <t>Notas de desglose;</t>
  </si>
  <si>
    <t xml:space="preserve">b)     </t>
  </si>
  <si>
    <t>Notas de memoria (cuentas de orden), y</t>
  </si>
  <si>
    <t xml:space="preserve">c)     </t>
  </si>
  <si>
    <t>Notas de gestión administrativa.</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</si>
  <si>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</si>
  <si>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Se informar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</si>
  <si>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Servicios Personales por Pagar a Corto Plazo</t>
  </si>
  <si>
    <t>El importe de esta cuenta esta constituido principalmente por: Aportaciones de Seguridad Social (patronal), mismas que se provisionan para pagar al vencimiento; Prima Vacacional, cuyo importe se paga en diciembre; Aguinaldo cuyo importe se pagará en el mes de noviembre y diciembre.</t>
  </si>
  <si>
    <t>Retenciones por Pagar a Corto Plazo</t>
  </si>
  <si>
    <t>El importe de esta cuenta esta constituido principalmente por: Retenciones de ISR por Sueldos y Salarios, Honorarios y por Arrendamiento; retenciones derivadas de aportaciones de seguridad social (Trabajadores).</t>
  </si>
  <si>
    <t>Proveedores por Pagar a Corto Plazo</t>
  </si>
  <si>
    <t>Destacan entre las principales partidas del Pasivo No Circulante las siguientes:</t>
  </si>
  <si>
    <t>Suma Pasivo a Largo Plazo</t>
  </si>
  <si>
    <t>Subtotal Ingresos por comercialización</t>
  </si>
  <si>
    <t>Subtotal Transferencias, asignaciones y subsidios</t>
  </si>
  <si>
    <t>Subtotal Productos Financieros</t>
  </si>
  <si>
    <t>Se informa los montos totales de los rubros de participaciones, aportaciones, convenios, incentivos derivados de la colaboración fiscal, fondos distintos de aportaciones, transferencias, asignaciones, subsidios y subvenciones y jubilaciones, las cuales están amornizados con los rubros del Clasificador por rubro de ingresos.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</si>
  <si>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</si>
  <si>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t>El análisis de los saldos inicial y final que figuran en la última parte del Estado de Flujo de Efectivo en la cuenta de efectivo y equivalentes es como sigue:</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</si>
  <si>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</si>
  <si>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</si>
  <si>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Tipo de activo</t>
  </si>
  <si>
    <t>% Depreciación</t>
  </si>
  <si>
    <t>Inmuebles</t>
  </si>
  <si>
    <t>Maquinaria y Equipo Industrial</t>
  </si>
  <si>
    <t>Equipo de Transporte</t>
  </si>
  <si>
    <t>Mobiliario y Equipo  de Oficina</t>
  </si>
  <si>
    <t>Equipo de Computo</t>
  </si>
  <si>
    <t>Responsabilidad Sobre la Presentación Razonable de la Información Contable</t>
  </si>
  <si>
    <t>“Bajo protesta de decir verdad declaramos que los Estados Financieros y sus notas, son razonablemente correctos y son responsabilidad del emisor”.</t>
  </si>
  <si>
    <t>Casa de las Artesanias del Estado de Yucatán</t>
  </si>
  <si>
    <t>Con el propósito de dar cumplimiento a los artículos 46 y 49 de la Ley General de Contabilidad Gubernamental, Casa de las Artesanias del Estado de Yucatán elabora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</si>
  <si>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Representa el monto de efectivo disponible propiedad de Casa de las Artesanias del Estado de Yucatán, en instituciones bancarias, su importe se integra por:</t>
  </si>
  <si>
    <t>Representa el monto de los derechos de cobro a favor de Casa de las Artesanias del Estado de Yucatán por gastos por comprobar, principalmente relacionados con viáticos.</t>
  </si>
  <si>
    <t>CASA DE LAS ARTESANIAS DEL ESTADO DE YUCATAN</t>
  </si>
  <si>
    <t>NOTAS A LOS ESTADOS FINANCIEROS</t>
  </si>
  <si>
    <r>
      <rPr>
        <b/>
        <sz val="11"/>
        <rFont val="Arial"/>
        <family val="2"/>
      </rPr>
      <t>Ahorro/Desahorro   antes   de   rubros Extraordinarios</t>
    </r>
  </si>
  <si>
    <r>
      <rPr>
        <i/>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</si>
  <si>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</si>
  <si>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</si>
  <si>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Corresponde a lascuentas de gastos de funcionamiento, transferencias, subsidios y otras ayudas, participaciones y aportaciones, otros gastos y pérdidas extraordinarias</t>
  </si>
  <si>
    <t>A su vez se presentan las partidas que integran los gastos de funcionamiento;</t>
  </si>
  <si>
    <t>La presente información tiene como objetivo proporcionar a los usuarios, al Congreso y a los ciudadanos. Los aspectos económicos-financieros más relevantes que fueron utilizados para la toma de decisiones en la elaboración de los estados financieros.</t>
  </si>
  <si>
    <t>Los ingresos con los que opera la entidad provienen de recursos generados de las ventas de Artesanías y las transferencias Presupuestales de la Secretaria de Administración y Finanzas.</t>
  </si>
  <si>
    <t>4.- Organización y Objeto Social.</t>
  </si>
  <si>
    <t xml:space="preserve"> a) Tienen como objetivos principales: Fomentar el desarrollo de la actividad artesanal del Estado; constituir un centro expositor de los productos artesanales, organizar a los artesanos en uniones productivas y promover e impulsar la comercialización de productos artesanales. </t>
  </si>
  <si>
    <t>b) Su principal actividad es la comercialización de Artesanías</t>
  </si>
  <si>
    <t>c) Ejercicio Fiscal 2020</t>
  </si>
  <si>
    <t>d) El régimen Fiscal bajo el cual se constituyo es Persona Moral sin Fines Lucrativos</t>
  </si>
  <si>
    <t>e) Consideraciones Fiscales:</t>
  </si>
  <si>
    <t>f)</t>
  </si>
  <si>
    <t>5.- Las bases para la preparación de los Estados Financieros</t>
  </si>
  <si>
    <t xml:space="preserve">d)  Reglamento del Código de la Administración Pública de Yucatán   </t>
  </si>
  <si>
    <t>6.- Políticas de Contabilidad Significativas</t>
  </si>
  <si>
    <t>7.-Posición en Moneda Extranjera y Protección por Riesgo Cambiario</t>
  </si>
  <si>
    <t>No aplica.</t>
  </si>
  <si>
    <t>8.- Reporte Analítico del Activo.</t>
  </si>
  <si>
    <t>9.- No aplican los Fideicomisos</t>
  </si>
  <si>
    <t xml:space="preserve">10.- Reporte de la Recaudación </t>
  </si>
  <si>
    <t>No aplica</t>
  </si>
  <si>
    <t>Se está trabajando en la cotización para la implementación de la armonización contable, en el análisis para comprar un sistema informático que nos proporcione los reportes electrónicos tal como lo solicitan las entidades de fiscalización.</t>
  </si>
  <si>
    <t xml:space="preserve">Se ha realizado la instalación del comité de adquisiciones, se ha implementado el comité de control interno. </t>
  </si>
  <si>
    <t xml:space="preserve">Se presentan declaraciones y pago provisional mensuales de ISR por retenciones de Sueldos </t>
  </si>
  <si>
    <t>Se presentan declaraciones y pago provisional mensuales de ISR por retenciones de servicios Profesionales.</t>
  </si>
  <si>
    <t>Se presentan declaraciones y pago provisional mensuales de ISR por retenciones por pago de Rentas</t>
  </si>
  <si>
    <t>Se presenta declaración anual informativa de Subsidio al Empleo</t>
  </si>
  <si>
    <t xml:space="preserve">Se presentan declaraciones y pago provisional mensuales de ISR por retenciones por sueldos Asimilable a Salario </t>
  </si>
  <si>
    <t>Se presenta declaración anual informativa de ISR persona Moral con régimen no lucrativa.</t>
  </si>
  <si>
    <t>*</t>
  </si>
  <si>
    <t>Las provisiones se realizan en el mes que se originan</t>
  </si>
  <si>
    <t xml:space="preserve">Las reclasificaciones y depuraciones de saldos se realizan con el objetivo de que los saldos que presentan los estados financieros sean los que presente la información contable adecuada. </t>
  </si>
  <si>
    <t xml:space="preserve">Los inventarios se controlan mediante el sistema de inventarios perpetuos o continuos y se encuentran valuadas a costos promedios. Los costos a que se valúan los inventarios no exceden su valor en el mercado. </t>
  </si>
  <si>
    <t>Los valores del Activo, Pasivo y Patrimonio se actualizan mediante índice nacional de precios al consumidor tomando los efectos inflacionarios</t>
  </si>
  <si>
    <r>
      <t xml:space="preserve">1.- </t>
    </r>
    <r>
      <rPr>
        <b/>
        <sz val="11"/>
        <color rgb="FF000000"/>
        <rFont val="Barlow"/>
      </rPr>
      <t>Introducción.</t>
    </r>
  </si>
  <si>
    <r>
      <t xml:space="preserve">2.- </t>
    </r>
    <r>
      <rPr>
        <b/>
        <sz val="11"/>
        <color rgb="FF000000"/>
        <rFont val="Barlow"/>
      </rPr>
      <t>Panorama Económico Financiero</t>
    </r>
    <r>
      <rPr>
        <sz val="11"/>
        <color rgb="FF000000"/>
        <rFont val="Barlow"/>
      </rPr>
      <t xml:space="preserve"> </t>
    </r>
  </si>
  <si>
    <r>
      <t xml:space="preserve">3.- </t>
    </r>
    <r>
      <rPr>
        <b/>
        <sz val="11"/>
        <color rgb="FF000000"/>
        <rFont val="Barlow"/>
      </rPr>
      <t>Autorización e Historia</t>
    </r>
  </si>
  <si>
    <r>
      <t>a)</t>
    </r>
    <r>
      <rPr>
        <sz val="11"/>
        <color rgb="FF000000"/>
        <rFont val="Times New Roman"/>
        <family val="1"/>
      </rPr>
      <t xml:space="preserve">       </t>
    </r>
    <r>
      <rPr>
        <sz val="11"/>
        <color rgb="FF000000"/>
        <rFont val="Barlow"/>
      </rPr>
      <t xml:space="preserve">Se ha implementado la normatividad del CONAC apegados a las disposiciones emitidas, aun no con un sistema electrónico que nos proporcione todos los reportes de forma electrónica, sino utilizando contpaqi y complementándolo con hojas y reportes de Excel. Con la alineación a los PBCG y al Manual de Contabilidad Gubernamental.  </t>
    </r>
  </si>
  <si>
    <r>
      <t>b)</t>
    </r>
    <r>
      <rPr>
        <sz val="11"/>
        <color rgb="FF000000"/>
        <rFont val="Times New Roman"/>
        <family val="1"/>
      </rPr>
      <t xml:space="preserve">       </t>
    </r>
    <r>
      <rPr>
        <sz val="11"/>
        <color rgb="FF000000"/>
        <rFont val="Barlow"/>
      </rPr>
      <t>Principios básicos de Contabilidad Gubernamental</t>
    </r>
  </si>
  <si>
    <r>
      <t>c)</t>
    </r>
    <r>
      <rPr>
        <sz val="11"/>
        <color rgb="FF000000"/>
        <rFont val="Times New Roman"/>
        <family val="1"/>
      </rPr>
      <t xml:space="preserve">       </t>
    </r>
    <r>
      <rPr>
        <sz val="11"/>
        <color rgb="FF000000"/>
        <rFont val="Barlow"/>
      </rPr>
      <t>Ley General de Contabilidad Gubernamental</t>
    </r>
  </si>
  <si>
    <t xml:space="preserve">     Casa de Artesanías del Estado de Yucatán, fue constituida el 18 de julio de 1978 mediante decreto 206 del ejecutivo publicado en el Diario Oficial del Gobierno del Estado de Yucatán.</t>
  </si>
  <si>
    <t>Directora General</t>
  </si>
  <si>
    <t>Ing.Giovanna Traconis Alcocer</t>
  </si>
  <si>
    <t>Participaciones, Aportaciones, Convenios, Incentivos Derivados de la Colaboración Fiscal, Fondos Distintos de</t>
  </si>
  <si>
    <t>Aportaciones, Transferencias, Asignaciones, Subsidios y Subvenciones, y Pensiones y Jubilaciones</t>
  </si>
  <si>
    <t>A continuación se informa el monto que se encuentra pendiente de cobro y por recuperar:</t>
  </si>
  <si>
    <t>Casa de las Artesanias del Estado de Yucatán no cuenta con bienes inmuebles que sean propiedad de la entidad.</t>
  </si>
  <si>
    <t>Destacan entre las principales partidas del Cuentas por pagar a corto plazo las siguientes:</t>
  </si>
  <si>
    <t>Representa los adeudos con proveedores derivados de operaciones de Casa de las Artesanias del Estado de Yucatán, con vencimiento menor o igual a doce meses.</t>
  </si>
  <si>
    <t>11.-Proceso de Mejora</t>
  </si>
  <si>
    <t>12.- Partes Relacionadas NO existen partes relacionadas que puedan ejercer influencia sobre la toma de decisiones de la Entidad.</t>
  </si>
  <si>
    <r>
      <t>13-</t>
    </r>
    <r>
      <rPr>
        <sz val="11"/>
        <color rgb="FF000000"/>
        <rFont val="Barlow"/>
      </rPr>
      <t xml:space="preserve">  La información presentan razonablemente la información Contable y financiera de la entidad y es responsabilidad del ente emisor. </t>
    </r>
  </si>
  <si>
    <t>Pasivos contingentes</t>
  </si>
  <si>
    <t>A la fecha la entidad cuenta con pasivos contingentes determinados por auditoria externa, mismos que se integran de la siguiente manera:</t>
  </si>
  <si>
    <t>IVA por pagar</t>
  </si>
  <si>
    <t>1’784,539.45</t>
  </si>
  <si>
    <t>ISR por pagar</t>
  </si>
  <si>
    <t>PASIVO NO CIRCULANTE</t>
  </si>
  <si>
    <t>PASIVO</t>
  </si>
  <si>
    <t>PASIVO CIRCULANTE</t>
  </si>
  <si>
    <t>ACTIVO</t>
  </si>
  <si>
    <t>Este género se compone de dos grupos, el Pasivo Circulante y el Pasivo No Circulante, en éstos inciden pasivos derivados de operaciones por servicios personales, cuentas por pagar por operaciones presupuestarias devengadas y contabilizadas al 31 DE ENERO DE 2021; pasivos por obligaciones laborales, a continuación se presenta la integración del pasivo:</t>
  </si>
  <si>
    <t>Los ingresos que se originan por recursos propios son derivados de los derechos por prestación de servicio comercialización de servicios, los cuales se registran en el periodo en que se devengan, así como de transferencias recibidas de la secretaría de hacienda vía presupuesto autorizado,de los cuales se presenta el monto acumulado al 31 DE ENERO DE 2021</t>
  </si>
  <si>
    <t>Correspondiente del 1 de ENERO al 31 DE ENERO DE 2021</t>
  </si>
  <si>
    <t>AL 31 DE ENERO DE 2021</t>
  </si>
  <si>
    <t>CUENTAS POR COBRAR A CORTO PLAZO</t>
  </si>
  <si>
    <t>EFECTIVO</t>
  </si>
  <si>
    <t>BANCOS/TESORERÍA</t>
  </si>
  <si>
    <t>FONDO FIJO TIENDA MATRIZ</t>
  </si>
  <si>
    <t>FONDO FIJO TIENDA UXMAL</t>
  </si>
  <si>
    <t>FONDO FIJO TIENDA SANTA ANA</t>
  </si>
  <si>
    <t>FONDO FIJO FERIAS Y EXPOSICIONES</t>
  </si>
  <si>
    <t>FONDO FIJO T. AEROPUERTO</t>
  </si>
  <si>
    <t>FONDO FIJO DE LA DIRECCION GENERAL</t>
  </si>
  <si>
    <t>CTA. MI STILO ES YUCATAN</t>
  </si>
  <si>
    <t>CTA. 0812778579 ADMON Y COMERCIALIZACION</t>
  </si>
  <si>
    <t>CTA. AMERICAN EXPRESS</t>
  </si>
  <si>
    <t>CTA. 127785588 PRESUPUESTO</t>
  </si>
  <si>
    <t>CTA.1061120254 RECURSOS FEDERALES</t>
  </si>
  <si>
    <t>CTA. 1076601056 SERVICIOS PERSONALES 2020</t>
  </si>
  <si>
    <t>CTA. 1076601065 MATS, SUM Y SERV GRALES 2020</t>
  </si>
  <si>
    <t>CTA. 1090826417 SERVICIOS PERSONALES 2021</t>
  </si>
  <si>
    <t>CTA. 12778597 AMERICAN EXPRESS</t>
  </si>
  <si>
    <t>CTA. 1100200037 PRESUPUESTO FERIAS 2021</t>
  </si>
  <si>
    <t>DEUDORES DIVERSOS POR COBRAR A CORTO PLAZO</t>
  </si>
  <si>
    <t>INGRESOS POR RECUPERAR A CORTO PLAZO</t>
  </si>
  <si>
    <t>OTROS DERECHOS A RECIBIR EFECTIVO O EQUIVALENTES A CORTO PLAZO</t>
  </si>
  <si>
    <t>CLIENTES</t>
  </si>
  <si>
    <t>MOBILIARIO Y EQUIPO DE ADMINISTRACIÓN</t>
  </si>
  <si>
    <t>MOBILIARIO Y EQUIPO EDUCACIONAL Y RECREATIVO</t>
  </si>
  <si>
    <t>VEHÍCULOS Y EQUIPO DE TRANSPORTE</t>
  </si>
  <si>
    <t>MAQUINARIA, OTROS EQUIPOS Y HERRAMIENTAS</t>
  </si>
  <si>
    <t>Subtotal BIENES MUEBLES</t>
  </si>
  <si>
    <t>OTROS ACTIVOS INTANGIBLES</t>
  </si>
  <si>
    <t>Subtotal ACTIVOS INTANGIBLES</t>
  </si>
  <si>
    <t>DEPRECIACIÓN ACUMULADA DE BIENES MUEBLES</t>
  </si>
  <si>
    <t>AMORTIZACIÓN ACUMULADA DE ACTIVOS INTANGIBLES</t>
  </si>
  <si>
    <t>DEPRECIACIÓN, DETERIORO Y AMORTIZACIÓN ACUMULADA DE BIENES</t>
  </si>
  <si>
    <t>Suma PASIVO CIRCULANTE</t>
  </si>
  <si>
    <t>CUENTAS POR PAGAR A CORTO PLAZO</t>
  </si>
  <si>
    <t>Suma 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</si>
  <si>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</si>
  <si>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</si>
  <si>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</si>
  <si>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</si>
  <si>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</si>
  <si>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</si>
  <si>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SERVICIOS PERSONALES POR PAGAR A CORTO PLAZO</t>
  </si>
  <si>
    <t>PROVEEDORES POR PAGAR A CORTO PLAZO</t>
  </si>
  <si>
    <t>TRANSFERENCIAS OTORGADAS POR PAGAR A CORTO PLAZO</t>
  </si>
  <si>
    <t>RETENCIONES Y CONTRIBUCIONES POR PAGAR A CORTO PLAZO</t>
  </si>
  <si>
    <t>OTRAS CUENTAS POR PAGAR A CORTO PLAZO</t>
  </si>
  <si>
    <t>PROVEEDORES DE MERCANCIA A CONSIGNACION</t>
  </si>
  <si>
    <t>INGRESOS DE GESTIÓN</t>
  </si>
  <si>
    <t>PARTICIPACIONES, APORTACIONES, CONVENIOS, INCENTIVOS DERIVADOS DE LA COLABORACIÓN FISCAL, FONDOS DISTINTOS DE APORTACIONES, TRANSFERENCIAS, ASIGNACIONES, SUBSIDIOS Y SUBVENCIONES, Y PENSIONES Y JUBILACIONES</t>
  </si>
  <si>
    <t>OTROS INGRESOS Y BENEFICIOS</t>
  </si>
  <si>
    <t>PARTICIPACIONES, APORTACIONES, CONVENIOS, INCENTIVOS DERIVADOS DE LA COLABORACIÓN FISCAL Y FONDOS DISTINTOS DE APORTACIONES</t>
  </si>
  <si>
    <t>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</si>
  <si>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</si>
  <si>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</si>
  <si>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</si>
  <si>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</si>
  <si>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</si>
  <si>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SERVICIOS PERSONALES</t>
  </si>
  <si>
    <t>REMUNERACIONES AL PERSONAL DE CARÁCTER PERMANENTE</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</si>
  <si>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</si>
  <si>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</si>
  <si>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</si>
  <si>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</si>
  <si>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</si>
  <si>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</si>
  <si>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</si>
  <si>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</si>
  <si>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</si>
  <si>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</si>
  <si>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</si>
  <si>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</si>
  <si>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</si>
  <si>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</si>
  <si>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</si>
  <si>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</si>
  <si>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</si>
  <si>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</si>
  <si>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</si>
  <si>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OTROS SERVICIOS GENERALES</t>
  </si>
  <si>
    <t>REMUNERACIONES AL PERSONAL DE CARÁCTER TRANSITORIO</t>
  </si>
  <si>
    <t>Total EFECTIVO Y EQUIVALENTES</t>
  </si>
  <si>
    <t>Los Activos se deprecian en línea recta tomando las tasas de depreciación de acuerdo a la siguiente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</si>
</sst>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quot;$&quot;* #,##0_-;_-&quot;$&quot;* &quot;-&quot;_-;_-@_-"/>
    <numFmt numFmtId="44" formatCode="_-&quot;$&quot;* #,##0.00_-;\-&quot;$&quot;* #,##0.00_-;_-&quot;$&quot;* &quot;-&quot;??_-;_-@_-"/>
    <numFmt numFmtId="43" formatCode="_-* #,##0.00_-;\-* #,##0.00_-;_-* &quot;-&quot;??_-;_-@_-"/>
    <numFmt numFmtId="164" formatCode="_(&quot;$&quot;* #,##0.00_);_(&quot;$&quot;* \(#,##0.00\);_(&quot;$&quot;* &quot;-&quot;??_);_(@_)"/>
    <numFmt numFmtId="165" formatCode="&quot;$&quot;\ #,###,###.00"/>
    <numFmt numFmtId="166" formatCode="#,##0.00_ ;\-#,##0.00\ "/>
    <numFmt numFmtId="167" formatCode="General_)"/>
    <numFmt numFmtId="168" formatCode="&quot;$&quot;#,##0.00"/>
  </numFmts>
  <fonts count="39" x14ac:knownFonts="1">
    <font>
      <sz val="10"/>
      <color rgb="FF000000"/>
      <name val="Times New Roman"/>
      <charset val="204"/>
    </font>
    <font>
      <sz val="11"/>
      <color theme="1"/>
      <name val="Calibri"/>
      <family val="2"/>
      <scheme val="minor"/>
    </font>
    <font>
      <b/>
      <sz val="7"/>
      <name val="Times New Roman"/>
      <family val="1"/>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b/>
      <sz val="12"/>
      <color rgb="FF000000"/>
      <name val="Arial"/>
      <family val="2"/>
    </font>
    <font>
      <b/>
      <sz val="11"/>
      <color rgb="FF000000"/>
      <name val="Arial"/>
      <family val="2"/>
    </font>
    <font>
      <sz val="11"/>
      <color rgb="FFFF0000"/>
      <name val="Arial"/>
      <family val="2"/>
    </font>
    <font>
      <sz val="11"/>
      <color rgb="FF000000"/>
      <name val="Arial"/>
      <family val="2"/>
    </font>
    <font>
      <sz val="11"/>
      <color theme="1"/>
      <name val="Arial"/>
      <family val="2"/>
    </font>
    <font>
      <sz val="11"/>
      <name val="Arial"/>
      <family val="2"/>
    </font>
    <font>
      <i/>
      <sz val="11"/>
      <name val="Arial"/>
      <family val="2"/>
    </font>
    <font>
      <i/>
      <sz val="11"/>
      <color rgb="FF000000"/>
      <name val="Arial"/>
      <family val="2"/>
    </font>
    <font>
      <b/>
      <sz val="11"/>
      <name val="Arial"/>
      <family val="2"/>
    </font>
    <font>
      <sz val="11"/>
      <color theme="1"/>
      <name val="Symbol"/>
      <family val="1"/>
      <charset val="2"/>
    </font>
    <font>
      <b/>
      <sz val="11"/>
      <color theme="1"/>
      <name val="Arial"/>
      <family val="2"/>
    </font>
    <font>
      <i/>
      <sz val="11"/>
      <color rgb="FFFF0000"/>
      <name val="Arial"/>
      <family val="2"/>
    </font>
    <font>
      <b/>
      <i/>
      <sz val="11"/>
      <color rgb="FF000000"/>
      <name val="Arial"/>
      <family val="2"/>
    </font>
    <font>
      <sz val="11"/>
      <color rgb="FF000000"/>
      <name val="Barlow"/>
    </font>
    <font>
      <b/>
      <sz val="11"/>
      <color rgb="FF000000"/>
      <name val="Arial Narrow"/>
      <family val="2"/>
    </font>
    <font>
      <sz val="11"/>
      <color rgb="FF000000"/>
      <name val="Arial Narrow"/>
      <family val="2"/>
    </font>
    <font>
      <b/>
      <sz val="11"/>
      <color rgb="FF000000"/>
      <name val="Barlow"/>
    </font>
    <font>
      <sz val="11"/>
      <color rgb="FF000000"/>
      <name val="Calibri"/>
      <family val="2"/>
    </font>
    <font>
      <b/>
      <sz val="12"/>
      <name val="Arial"/>
      <family val="2"/>
    </font>
    <font>
      <sz val="10"/>
      <color theme="1"/>
      <name val="Arial"/>
      <family val="2"/>
    </font>
    <font>
      <b/>
      <sz val="10"/>
      <color theme="1"/>
      <name val="Arial"/>
      <family val="2"/>
    </font>
    <font>
      <sz val="10"/>
      <name val="Arial"/>
      <family val="2"/>
    </font>
    <font>
      <sz val="10"/>
      <color rgb="FF000000"/>
      <name val="Arial"/>
      <family val="2"/>
    </font>
    <font>
      <sz val="11"/>
      <color indexed="8"/>
      <name val="Calibri"/>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3" fillId="0" borderId="0" applyNumberFormat="0" applyFill="0" applyBorder="0" applyAlignment="0" applyProtection="0">
      <alignment vertical="top"/>
      <protection locked="0"/>
    </xf>
    <xf numFmtId="164" fontId="13"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 fillId="0" borderId="0"/>
    <xf numFmtId="167" fontId="36" fillId="0" borderId="0"/>
    <xf numFmtId="43" fontId="1" fillId="0" borderId="0" applyFont="0" applyFill="0" applyBorder="0" applyAlignment="0" applyProtection="0"/>
    <xf numFmtId="0" fontId="36" fillId="0" borderId="0"/>
    <xf numFmtId="43" fontId="38" fillId="0" borderId="0" applyFont="0" applyFill="0" applyBorder="0" applyAlignment="0" applyProtection="0"/>
  </cellStyleXfs>
  <cellXfs count="425">
    <xf numFmtId="0" fontId="0" fillId="0" borderId="0" xfId="0" applyFill="1" applyBorder="1" applyAlignment="1">
      <alignment horizontal="left" vertical="top"/>
    </xf>
    <xf numFmtId="0" fontId="7" fillId="0" borderId="0" xfId="0" applyFont="1" applyFill="1" applyBorder="1" applyAlignment="1">
      <alignment horizontal="left" vertical="top"/>
    </xf>
    <xf numFmtId="0" fontId="9" fillId="3" borderId="15"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6" xfId="0" applyFont="1" applyFill="1" applyBorder="1" applyAlignment="1">
      <alignment horizontal="center" vertical="center"/>
    </xf>
    <xf numFmtId="0" fontId="9" fillId="5" borderId="15" xfId="0" applyFont="1" applyFill="1" applyBorder="1" applyAlignment="1">
      <alignment horizontal="center" vertical="center"/>
    </xf>
    <xf numFmtId="0" fontId="10" fillId="5" borderId="11" xfId="0" applyFont="1" applyFill="1" applyBorder="1" applyAlignment="1">
      <alignment vertical="center"/>
    </xf>
    <xf numFmtId="0" fontId="10" fillId="5" borderId="11" xfId="0" applyFont="1" applyFill="1" applyBorder="1" applyAlignment="1">
      <alignment vertical="center" wrapText="1"/>
    </xf>
    <xf numFmtId="49" fontId="10" fillId="5" borderId="11" xfId="0" applyNumberFormat="1" applyFont="1" applyFill="1" applyBorder="1" applyAlignment="1">
      <alignment vertical="center"/>
    </xf>
    <xf numFmtId="49" fontId="10" fillId="5" borderId="16" xfId="0" applyNumberFormat="1" applyFont="1" applyFill="1" applyBorder="1" applyAlignment="1">
      <alignment vertical="center"/>
    </xf>
    <xf numFmtId="0" fontId="9" fillId="0" borderId="15"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applyAlignment="1">
      <alignment vertical="center" wrapText="1"/>
    </xf>
    <xf numFmtId="49" fontId="10" fillId="0" borderId="11" xfId="0" applyNumberFormat="1" applyFont="1" applyFill="1" applyBorder="1" applyAlignment="1">
      <alignment vertical="center"/>
    </xf>
    <xf numFmtId="49" fontId="10" fillId="0" borderId="16" xfId="0" applyNumberFormat="1" applyFont="1" applyFill="1" applyBorder="1" applyAlignment="1">
      <alignment vertical="center"/>
    </xf>
    <xf numFmtId="0" fontId="9" fillId="5" borderId="17" xfId="0" applyFont="1" applyFill="1" applyBorder="1" applyAlignment="1">
      <alignment horizontal="center" vertical="center"/>
    </xf>
    <xf numFmtId="0" fontId="10" fillId="5" borderId="18" xfId="0" applyFont="1" applyFill="1" applyBorder="1" applyAlignment="1">
      <alignment vertical="center"/>
    </xf>
    <xf numFmtId="0" fontId="10" fillId="5" borderId="18" xfId="0" applyFont="1" applyFill="1" applyBorder="1" applyAlignment="1">
      <alignment vertical="center" wrapText="1"/>
    </xf>
    <xf numFmtId="49" fontId="10" fillId="5" borderId="18" xfId="0" applyNumberFormat="1" applyFont="1" applyFill="1" applyBorder="1" applyAlignment="1">
      <alignment vertical="center"/>
    </xf>
    <xf numFmtId="49" fontId="10" fillId="5" borderId="19" xfId="0" applyNumberFormat="1" applyFont="1" applyFill="1" applyBorder="1" applyAlignment="1">
      <alignment vertical="center"/>
    </xf>
    <xf numFmtId="0" fontId="4" fillId="0" borderId="0" xfId="0" applyFont="1"/>
    <xf numFmtId="0" fontId="11" fillId="0" borderId="0" xfId="0" applyFont="1" applyAlignment="1"/>
    <xf numFmtId="0" fontId="11" fillId="0" borderId="0" xfId="0" applyFont="1" applyBorder="1" applyAlignment="1">
      <alignment vertical="center"/>
    </xf>
    <xf numFmtId="49" fontId="11" fillId="0" borderId="0" xfId="0" applyNumberFormat="1" applyFont="1" applyBorder="1" applyAlignment="1">
      <alignment vertical="center"/>
    </xf>
    <xf numFmtId="0" fontId="12" fillId="0" borderId="0" xfId="0" applyFont="1" applyFill="1" applyBorder="1" applyAlignment="1">
      <alignment horizontal="left" vertical="top"/>
    </xf>
    <xf numFmtId="49" fontId="10" fillId="0" borderId="21" xfId="0" applyNumberFormat="1" applyFont="1" applyFill="1" applyBorder="1" applyAlignment="1">
      <alignment vertical="center"/>
    </xf>
    <xf numFmtId="49" fontId="10" fillId="0" borderId="22" xfId="0" applyNumberFormat="1" applyFont="1" applyFill="1" applyBorder="1" applyAlignment="1">
      <alignment vertical="center"/>
    </xf>
    <xf numFmtId="0" fontId="9" fillId="0" borderId="17" xfId="0" applyFont="1" applyFill="1" applyBorder="1" applyAlignment="1">
      <alignment horizontal="center" vertical="center"/>
    </xf>
    <xf numFmtId="0" fontId="10" fillId="0" borderId="18" xfId="0" applyFont="1" applyFill="1" applyBorder="1" applyAlignment="1">
      <alignment vertical="center"/>
    </xf>
    <xf numFmtId="0" fontId="10" fillId="0" borderId="18" xfId="0" applyFont="1" applyFill="1" applyBorder="1" applyAlignment="1">
      <alignment vertical="center" wrapText="1"/>
    </xf>
    <xf numFmtId="49" fontId="10" fillId="0" borderId="18" xfId="0" applyNumberFormat="1" applyFont="1" applyFill="1" applyBorder="1" applyAlignment="1">
      <alignment vertical="center"/>
    </xf>
    <xf numFmtId="49" fontId="10" fillId="0" borderId="19" xfId="0" applyNumberFormat="1" applyFont="1" applyFill="1" applyBorder="1" applyAlignment="1">
      <alignment vertical="center"/>
    </xf>
    <xf numFmtId="0" fontId="18" fillId="0" borderId="0" xfId="0" applyFont="1" applyFill="1" applyBorder="1" applyAlignment="1">
      <alignment horizontal="left" vertical="top"/>
    </xf>
    <xf numFmtId="0" fontId="16" fillId="0" borderId="0" xfId="0" applyFont="1" applyFill="1" applyBorder="1" applyAlignment="1">
      <alignment horizontal="center" wrapText="1"/>
    </xf>
    <xf numFmtId="0" fontId="20" fillId="0" borderId="0" xfId="0" applyFont="1" applyAlignment="1">
      <alignment horizontal="left" vertical="top"/>
    </xf>
    <xf numFmtId="0" fontId="18" fillId="0" borderId="0" xfId="0" applyFont="1" applyAlignment="1">
      <alignment horizontal="left" vertical="top"/>
    </xf>
    <xf numFmtId="0" fontId="16" fillId="0" borderId="0" xfId="0" applyFont="1" applyFill="1" applyBorder="1" applyAlignment="1">
      <alignment wrapText="1"/>
    </xf>
    <xf numFmtId="0" fontId="21" fillId="0" borderId="0" xfId="0" applyFont="1" applyFill="1" applyBorder="1" applyAlignment="1">
      <alignment horizontal="left" vertical="top"/>
    </xf>
    <xf numFmtId="0" fontId="22" fillId="0" borderId="0" xfId="0" applyFont="1" applyFill="1" applyBorder="1" applyAlignment="1">
      <alignment horizontal="left" vertical="top"/>
    </xf>
    <xf numFmtId="0" fontId="23" fillId="0" borderId="0" xfId="0" applyFont="1" applyFill="1" applyBorder="1" applyAlignment="1">
      <alignment vertical="top"/>
    </xf>
    <xf numFmtId="0" fontId="23" fillId="0" borderId="0" xfId="0" applyFont="1" applyFill="1" applyBorder="1" applyAlignment="1">
      <alignment horizontal="left" vertical="top"/>
    </xf>
    <xf numFmtId="0" fontId="24" fillId="0" borderId="0" xfId="0" applyFont="1" applyAlignment="1">
      <alignment horizontal="center"/>
    </xf>
    <xf numFmtId="49" fontId="18" fillId="0" borderId="0" xfId="0" applyNumberFormat="1" applyFont="1" applyFill="1" applyBorder="1" applyAlignment="1">
      <alignment horizontal="left" vertical="top"/>
    </xf>
    <xf numFmtId="0" fontId="19" fillId="0" borderId="0" xfId="0" applyFont="1" applyAlignment="1"/>
    <xf numFmtId="0" fontId="18" fillId="0" borderId="0" xfId="0" applyFont="1" applyFill="1" applyBorder="1" applyAlignment="1">
      <alignment vertical="top" wrapText="1"/>
    </xf>
    <xf numFmtId="0" fontId="25" fillId="0" borderId="0" xfId="0" applyFont="1" applyAlignment="1"/>
    <xf numFmtId="49" fontId="25" fillId="0" borderId="0" xfId="0" applyNumberFormat="1" applyFont="1" applyBorder="1" applyAlignment="1">
      <alignment horizontal="right"/>
    </xf>
    <xf numFmtId="164" fontId="25" fillId="0" borderId="0" xfId="2" applyFont="1" applyBorder="1" applyAlignment="1">
      <alignment horizontal="right"/>
    </xf>
    <xf numFmtId="0" fontId="20" fillId="0" borderId="0" xfId="0" applyFont="1" applyFill="1" applyBorder="1" applyAlignment="1">
      <alignment vertical="top" wrapText="1"/>
    </xf>
    <xf numFmtId="49" fontId="20" fillId="0" borderId="0" xfId="0" applyNumberFormat="1" applyFont="1" applyFill="1" applyBorder="1" applyAlignment="1">
      <alignment vertical="top" wrapText="1"/>
    </xf>
    <xf numFmtId="0" fontId="25" fillId="0" borderId="0" xfId="0" applyFont="1"/>
    <xf numFmtId="0" fontId="19" fillId="0" borderId="0" xfId="0" applyFont="1" applyAlignment="1">
      <alignment vertical="justify" wrapText="1"/>
    </xf>
    <xf numFmtId="0" fontId="21" fillId="0" borderId="0" xfId="0" applyFont="1" applyFill="1" applyBorder="1" applyAlignment="1">
      <alignment vertical="top" wrapText="1"/>
    </xf>
    <xf numFmtId="49" fontId="21" fillId="0" borderId="0" xfId="0" applyNumberFormat="1" applyFont="1" applyFill="1" applyBorder="1" applyAlignment="1">
      <alignment vertical="top" wrapText="1"/>
    </xf>
    <xf numFmtId="0" fontId="22" fillId="0" borderId="0" xfId="0" applyFont="1" applyFill="1" applyBorder="1" applyAlignment="1">
      <alignment vertical="top" wrapText="1"/>
    </xf>
    <xf numFmtId="0" fontId="25" fillId="0" borderId="0" xfId="0" applyFont="1" applyAlignment="1">
      <alignment vertical="center"/>
    </xf>
    <xf numFmtId="0" fontId="25" fillId="0" borderId="0" xfId="0" applyFont="1" applyBorder="1" applyAlignment="1">
      <alignment horizontal="center"/>
    </xf>
    <xf numFmtId="49" fontId="19" fillId="0" borderId="0" xfId="0" applyNumberFormat="1" applyFont="1" applyFill="1" applyBorder="1" applyAlignment="1">
      <alignment horizontal="right"/>
    </xf>
    <xf numFmtId="4" fontId="19" fillId="0" borderId="0" xfId="0" applyNumberFormat="1" applyFont="1" applyFill="1" applyBorder="1" applyAlignment="1"/>
    <xf numFmtId="0" fontId="20" fillId="0" borderId="0" xfId="0" applyFont="1" applyFill="1" applyBorder="1" applyAlignment="1">
      <alignment horizontal="left" vertical="top"/>
    </xf>
    <xf numFmtId="0" fontId="20" fillId="0" borderId="0" xfId="0" applyFont="1" applyFill="1" applyBorder="1" applyAlignment="1">
      <alignment vertical="top"/>
    </xf>
    <xf numFmtId="49" fontId="20" fillId="0" borderId="0" xfId="0" applyNumberFormat="1" applyFont="1" applyFill="1" applyBorder="1" applyAlignment="1">
      <alignment vertical="top"/>
    </xf>
    <xf numFmtId="0" fontId="21" fillId="0" borderId="0" xfId="0" applyFont="1" applyFill="1" applyBorder="1" applyAlignment="1">
      <alignment horizontal="left"/>
    </xf>
    <xf numFmtId="0" fontId="18" fillId="0" borderId="0" xfId="0" applyFont="1" applyFill="1" applyBorder="1" applyAlignment="1">
      <alignment horizontal="left"/>
    </xf>
    <xf numFmtId="0" fontId="20" fillId="0" borderId="0" xfId="0" applyFont="1" applyFill="1" applyBorder="1" applyAlignment="1">
      <alignment horizontal="left"/>
    </xf>
    <xf numFmtId="0" fontId="19" fillId="0" borderId="0" xfId="0" applyFont="1" applyAlignment="1">
      <alignment vertical="center"/>
    </xf>
    <xf numFmtId="0" fontId="20" fillId="0" borderId="0" xfId="0" applyFont="1" applyAlignment="1">
      <alignment vertical="top" wrapText="1"/>
    </xf>
    <xf numFmtId="0" fontId="18" fillId="0" borderId="0" xfId="0" applyFont="1" applyAlignment="1">
      <alignment horizontal="left"/>
    </xf>
    <xf numFmtId="0" fontId="25" fillId="0" borderId="0" xfId="0" applyFont="1" applyBorder="1" applyAlignment="1">
      <alignment horizontal="left"/>
    </xf>
    <xf numFmtId="42" fontId="25" fillId="0" borderId="0" xfId="3" applyNumberFormat="1" applyFont="1" applyFill="1" applyBorder="1" applyAlignment="1">
      <alignment horizontal="right"/>
    </xf>
    <xf numFmtId="0" fontId="16" fillId="0" borderId="0" xfId="0" applyFont="1" applyFill="1" applyBorder="1" applyAlignment="1">
      <alignment horizontal="left"/>
    </xf>
    <xf numFmtId="49" fontId="27" fillId="0" borderId="0" xfId="0" applyNumberFormat="1" applyFont="1" applyFill="1" applyBorder="1" applyAlignment="1">
      <alignment horizontal="left" vertical="top"/>
    </xf>
    <xf numFmtId="49" fontId="16" fillId="0" borderId="0" xfId="0" applyNumberFormat="1" applyFont="1" applyFill="1" applyBorder="1" applyAlignment="1">
      <alignment horizontal="left" vertical="top"/>
    </xf>
    <xf numFmtId="0" fontId="18" fillId="0" borderId="0" xfId="0" applyFont="1" applyFill="1" applyBorder="1" applyAlignment="1">
      <alignment vertical="top"/>
    </xf>
    <xf numFmtId="44" fontId="19" fillId="0" borderId="0" xfId="0" applyNumberFormat="1" applyFont="1" applyBorder="1" applyAlignment="1">
      <alignment horizontal="right"/>
    </xf>
    <xf numFmtId="44" fontId="25" fillId="0" borderId="0" xfId="2" applyNumberFormat="1" applyFont="1" applyFill="1" applyBorder="1" applyAlignment="1">
      <alignment horizontal="right"/>
    </xf>
    <xf numFmtId="0" fontId="25" fillId="0" borderId="0" xfId="0" applyNumberFormat="1" applyFont="1" applyFill="1" applyBorder="1" applyAlignment="1">
      <alignment horizontal="right"/>
    </xf>
    <xf numFmtId="0" fontId="25" fillId="0" borderId="0" xfId="2" applyNumberFormat="1" applyFont="1" applyFill="1" applyBorder="1" applyAlignment="1"/>
    <xf numFmtId="0" fontId="16" fillId="6" borderId="0" xfId="0" applyFont="1" applyFill="1" applyAlignment="1">
      <alignment horizontal="left" vertical="top"/>
    </xf>
    <xf numFmtId="0" fontId="18" fillId="6" borderId="0" xfId="0" applyFont="1" applyFill="1" applyBorder="1" applyAlignment="1">
      <alignment vertical="top"/>
    </xf>
    <xf numFmtId="49" fontId="23" fillId="0" borderId="0" xfId="0" applyNumberFormat="1" applyFont="1" applyFill="1" applyBorder="1" applyAlignment="1">
      <alignment vertical="top"/>
    </xf>
    <xf numFmtId="0" fontId="25" fillId="0" borderId="0" xfId="0" applyFont="1" applyFill="1" applyBorder="1" applyAlignment="1"/>
    <xf numFmtId="0" fontId="25" fillId="0" borderId="2" xfId="0" applyNumberFormat="1" applyFont="1" applyFill="1" applyBorder="1" applyAlignment="1"/>
    <xf numFmtId="0" fontId="25" fillId="0" borderId="0" xfId="0" applyFont="1" applyFill="1" applyBorder="1" applyAlignment="1">
      <alignment horizontal="center"/>
    </xf>
    <xf numFmtId="0" fontId="25" fillId="0" borderId="4" xfId="0" applyNumberFormat="1" applyFont="1" applyFill="1" applyBorder="1" applyAlignment="1"/>
    <xf numFmtId="0" fontId="25" fillId="0" borderId="3" xfId="0" applyNumberFormat="1" applyFont="1" applyFill="1" applyBorder="1" applyAlignment="1"/>
    <xf numFmtId="9" fontId="19" fillId="0" borderId="0" xfId="4" applyFont="1" applyFill="1" applyBorder="1" applyAlignment="1"/>
    <xf numFmtId="49" fontId="23" fillId="0" borderId="0" xfId="0" applyNumberFormat="1" applyFont="1" applyFill="1" applyBorder="1" applyAlignment="1">
      <alignment horizontal="left" vertical="top"/>
    </xf>
    <xf numFmtId="0" fontId="16" fillId="0" borderId="0" xfId="0" applyFont="1" applyFill="1" applyBorder="1" applyAlignment="1">
      <alignment horizontal="left" vertical="top"/>
    </xf>
    <xf numFmtId="0" fontId="20" fillId="0" borderId="0" xfId="0" applyFont="1" applyFill="1" applyBorder="1" applyAlignment="1">
      <alignment horizontal="left" vertical="top" wrapText="1"/>
    </xf>
    <xf numFmtId="0" fontId="18" fillId="0" borderId="5" xfId="0" applyFont="1" applyFill="1" applyBorder="1" applyAlignment="1">
      <alignment horizontal="left" vertical="top"/>
    </xf>
    <xf numFmtId="3" fontId="19" fillId="6" borderId="0" xfId="0" applyNumberFormat="1" applyFont="1" applyFill="1" applyAlignment="1">
      <alignment horizontal="right"/>
    </xf>
    <xf numFmtId="0" fontId="18" fillId="0" borderId="9" xfId="0" applyFont="1" applyFill="1" applyBorder="1" applyAlignment="1">
      <alignment horizontal="left" vertical="top"/>
    </xf>
    <xf numFmtId="3" fontId="19" fillId="0" borderId="0" xfId="0" applyNumberFormat="1" applyFont="1" applyAlignment="1">
      <alignment horizontal="right"/>
    </xf>
    <xf numFmtId="0" fontId="20" fillId="0" borderId="0" xfId="0" applyFont="1" applyFill="1" applyBorder="1" applyAlignment="1">
      <alignment vertical="justify"/>
    </xf>
    <xf numFmtId="0" fontId="22" fillId="6" borderId="0" xfId="0" applyFont="1" applyFill="1" applyBorder="1" applyAlignment="1">
      <alignment horizontal="left" vertical="top"/>
    </xf>
    <xf numFmtId="0" fontId="18" fillId="6" borderId="0" xfId="0" applyFont="1" applyFill="1" applyBorder="1" applyAlignment="1">
      <alignment horizontal="left" vertical="top"/>
    </xf>
    <xf numFmtId="0" fontId="16" fillId="0" borderId="0" xfId="0" applyFont="1" applyAlignment="1">
      <alignment horizontal="left" vertical="top"/>
    </xf>
    <xf numFmtId="0" fontId="22" fillId="0" borderId="0" xfId="0" applyFont="1" applyAlignment="1">
      <alignment horizontal="left" vertical="top"/>
    </xf>
    <xf numFmtId="0" fontId="25" fillId="0" borderId="1" xfId="0" applyFont="1" applyFill="1" applyBorder="1" applyAlignment="1">
      <alignment horizontal="right"/>
    </xf>
    <xf numFmtId="9" fontId="19" fillId="0" borderId="1" xfId="4" applyFont="1" applyFill="1" applyBorder="1" applyAlignment="1">
      <alignment horizontal="right"/>
    </xf>
    <xf numFmtId="0" fontId="18" fillId="0" borderId="0" xfId="0" applyFont="1" applyFill="1" applyBorder="1" applyAlignment="1">
      <alignment horizontal="right" vertical="top"/>
    </xf>
    <xf numFmtId="0" fontId="20" fillId="0" borderId="0" xfId="0" applyFont="1" applyFill="1" applyBorder="1" applyAlignment="1">
      <alignment horizontal="right" vertical="justify"/>
    </xf>
    <xf numFmtId="0" fontId="18" fillId="0" borderId="0" xfId="0" applyFont="1" applyAlignment="1">
      <alignment horizontal="left" vertical="top" wrapText="1"/>
    </xf>
    <xf numFmtId="0" fontId="23" fillId="0" borderId="0" xfId="0" applyFont="1" applyFill="1" applyBorder="1" applyAlignment="1">
      <alignment horizontal="center" vertical="top"/>
    </xf>
    <xf numFmtId="0" fontId="19" fillId="0" borderId="0" xfId="0" applyFont="1" applyAlignment="1">
      <alignment horizontal="justify" vertical="justify" wrapText="1"/>
    </xf>
    <xf numFmtId="0" fontId="18" fillId="0" borderId="0" xfId="0" applyFont="1" applyAlignment="1">
      <alignment horizontal="center" vertical="justify"/>
    </xf>
    <xf numFmtId="0" fontId="28" fillId="0" borderId="0" xfId="0" applyFont="1" applyAlignment="1">
      <alignment vertical="center" wrapText="1"/>
    </xf>
    <xf numFmtId="0" fontId="25" fillId="0" borderId="4" xfId="0" applyFont="1" applyFill="1" applyBorder="1" applyAlignment="1"/>
    <xf numFmtId="0" fontId="25" fillId="0" borderId="3" xfId="0" applyFont="1" applyFill="1" applyBorder="1" applyAlignment="1"/>
    <xf numFmtId="0" fontId="25" fillId="0" borderId="1" xfId="0" applyFont="1" applyFill="1" applyBorder="1" applyAlignment="1"/>
    <xf numFmtId="0" fontId="18" fillId="0" borderId="0" xfId="0" applyFont="1" applyAlignment="1">
      <alignment horizontal="justify" vertical="justify" wrapText="1"/>
    </xf>
    <xf numFmtId="0" fontId="19" fillId="0" borderId="0" xfId="0" applyFont="1"/>
    <xf numFmtId="0" fontId="19" fillId="0" borderId="0" xfId="0" applyFont="1" applyAlignment="1">
      <alignment horizontal="center"/>
    </xf>
    <xf numFmtId="0" fontId="16" fillId="0" borderId="0" xfId="0" applyFont="1" applyFill="1" applyBorder="1" applyAlignment="1">
      <alignment horizontal="center"/>
    </xf>
    <xf numFmtId="4" fontId="18" fillId="0" borderId="0" xfId="0" applyNumberFormat="1" applyFont="1" applyFill="1" applyBorder="1" applyAlignment="1">
      <alignment horizontal="right" vertical="top"/>
    </xf>
    <xf numFmtId="4" fontId="19" fillId="0" borderId="0" xfId="0" applyNumberFormat="1" applyFont="1" applyAlignment="1">
      <alignment horizontal="right" vertical="center" wrapText="1"/>
    </xf>
    <xf numFmtId="4" fontId="19" fillId="0" borderId="0" xfId="0" applyNumberFormat="1" applyFont="1" applyAlignment="1">
      <alignment horizontal="right"/>
    </xf>
    <xf numFmtId="0" fontId="23" fillId="0" borderId="0" xfId="0" applyFont="1" applyFill="1" applyBorder="1" applyAlignment="1">
      <alignment horizontal="center" vertical="top"/>
    </xf>
    <xf numFmtId="0" fontId="19" fillId="0" borderId="0" xfId="0" applyFont="1"/>
    <xf numFmtId="0" fontId="16" fillId="0" borderId="0" xfId="0" applyFont="1" applyFill="1" applyBorder="1" applyAlignment="1">
      <alignment horizontal="center" vertical="justify"/>
    </xf>
    <xf numFmtId="0" fontId="17" fillId="8" borderId="0" xfId="0" applyFont="1" applyFill="1" applyBorder="1" applyAlignment="1">
      <alignment horizontal="left" vertical="top"/>
    </xf>
    <xf numFmtId="49" fontId="17" fillId="8" borderId="0" xfId="0" applyNumberFormat="1" applyFont="1" applyFill="1" applyBorder="1" applyAlignment="1">
      <alignment horizontal="left" vertical="top"/>
    </xf>
    <xf numFmtId="0" fontId="26" fillId="8" borderId="0" xfId="0" applyFont="1" applyFill="1" applyBorder="1" applyAlignment="1">
      <alignment horizontal="left" vertical="top"/>
    </xf>
    <xf numFmtId="0" fontId="17" fillId="8" borderId="0" xfId="0" applyFont="1" applyFill="1" applyBorder="1" applyAlignment="1">
      <alignment horizontal="left"/>
    </xf>
    <xf numFmtId="0" fontId="17" fillId="8" borderId="0" xfId="0" applyFont="1" applyFill="1" applyBorder="1" applyAlignment="1">
      <alignment vertical="top"/>
    </xf>
    <xf numFmtId="0" fontId="28" fillId="0" borderId="0" xfId="0" applyFont="1" applyAlignment="1">
      <alignment horizontal="left" vertical="center"/>
    </xf>
    <xf numFmtId="0" fontId="7" fillId="0" borderId="0" xfId="0" applyFont="1" applyAlignment="1">
      <alignment horizontal="left" vertical="top"/>
    </xf>
    <xf numFmtId="0" fontId="18" fillId="8" borderId="0" xfId="0" applyFont="1" applyFill="1" applyAlignment="1">
      <alignment horizontal="left" vertical="top"/>
    </xf>
    <xf numFmtId="0" fontId="28" fillId="0" borderId="0" xfId="0" applyFont="1" applyAlignment="1">
      <alignment horizontal="left" vertical="center" wrapText="1"/>
    </xf>
    <xf numFmtId="0" fontId="28" fillId="8" borderId="0" xfId="0" applyFont="1" applyFill="1" applyAlignment="1">
      <alignment vertical="center" wrapText="1"/>
    </xf>
    <xf numFmtId="0" fontId="28" fillId="8" borderId="0" xfId="0" applyFont="1" applyFill="1" applyAlignment="1">
      <alignment horizontal="left" vertical="center" wrapText="1"/>
    </xf>
    <xf numFmtId="0" fontId="28" fillId="0" borderId="0" xfId="0" applyFont="1" applyAlignment="1">
      <alignment horizontal="justify" vertical="center"/>
    </xf>
    <xf numFmtId="0" fontId="28" fillId="0" borderId="0" xfId="0" applyFont="1" applyAlignment="1">
      <alignment horizontal="left" vertical="center" indent="5"/>
    </xf>
    <xf numFmtId="0" fontId="28" fillId="0" borderId="0" xfId="0" applyFont="1" applyAlignment="1">
      <alignment horizontal="center" vertical="center" wrapText="1"/>
    </xf>
    <xf numFmtId="0" fontId="32" fillId="0" borderId="0" xfId="0" applyFont="1" applyAlignment="1">
      <alignment horizontal="left" vertical="center"/>
    </xf>
    <xf numFmtId="0" fontId="28" fillId="0" borderId="0" xfId="0" applyFont="1" applyAlignment="1">
      <alignment vertical="center"/>
    </xf>
    <xf numFmtId="0" fontId="18" fillId="0" borderId="9" xfId="0" applyFont="1" applyBorder="1" applyAlignment="1">
      <alignment horizontal="left" vertical="top" wrapText="1"/>
    </xf>
    <xf numFmtId="0" fontId="32" fillId="0" borderId="0" xfId="0" applyFont="1" applyAlignment="1">
      <alignment vertical="center"/>
    </xf>
    <xf numFmtId="0" fontId="19" fillId="0" borderId="0" xfId="0" applyFont="1"/>
    <xf numFmtId="0" fontId="19" fillId="0" borderId="0" xfId="0" applyFont="1" applyAlignment="1">
      <alignment horizontal="justify" vertical="justify"/>
    </xf>
    <xf numFmtId="0" fontId="20" fillId="0" borderId="0" xfId="0" applyFont="1" applyAlignment="1">
      <alignment horizontal="left"/>
    </xf>
    <xf numFmtId="0" fontId="17" fillId="8" borderId="0" xfId="0" applyFont="1" applyFill="1" applyAlignment="1">
      <alignment horizontal="left" vertical="top"/>
    </xf>
    <xf numFmtId="0" fontId="33" fillId="0" borderId="0" xfId="0" applyFont="1" applyFill="1" applyBorder="1" applyAlignment="1">
      <alignment horizontal="left"/>
    </xf>
    <xf numFmtId="0" fontId="25" fillId="0" borderId="2" xfId="0" applyFont="1" applyBorder="1" applyAlignment="1">
      <alignment horizontal="center"/>
    </xf>
    <xf numFmtId="0" fontId="25" fillId="0" borderId="3" xfId="0" applyFont="1" applyBorder="1" applyAlignment="1">
      <alignment horizontal="center"/>
    </xf>
    <xf numFmtId="165" fontId="18" fillId="0" borderId="0" xfId="0" applyNumberFormat="1" applyFont="1" applyFill="1" applyBorder="1" applyAlignment="1">
      <alignment horizontal="left" vertical="top"/>
    </xf>
    <xf numFmtId="0" fontId="37" fillId="0" borderId="0" xfId="0" applyFont="1" applyFill="1" applyBorder="1" applyAlignment="1">
      <alignment horizontal="left" vertical="top"/>
    </xf>
    <xf numFmtId="0" fontId="34" fillId="0" borderId="29" xfId="0" applyFont="1" applyBorder="1" applyAlignment="1"/>
    <xf numFmtId="0" fontId="34" fillId="0" borderId="0" xfId="0" applyFont="1" applyBorder="1" applyAlignment="1"/>
    <xf numFmtId="0" fontId="34" fillId="0" borderId="30" xfId="0" applyFont="1" applyBorder="1" applyAlignment="1"/>
    <xf numFmtId="0" fontId="18" fillId="0" borderId="0" xfId="0" applyFont="1" applyFill="1" applyBorder="1" applyAlignment="1">
      <alignment horizontal="left" vertical="top" wrapText="1"/>
    </xf>
    <xf numFmtId="44" fontId="18" fillId="0" borderId="0" xfId="0" applyNumberFormat="1" applyFont="1" applyFill="1" applyBorder="1" applyAlignment="1">
      <alignment horizontal="left" vertical="top"/>
    </xf>
    <xf numFmtId="168" fontId="18" fillId="0" borderId="0" xfId="0" applyNumberFormat="1" applyFont="1" applyFill="1" applyBorder="1" applyAlignment="1">
      <alignment horizontal="left" vertical="top"/>
    </xf>
    <xf numFmtId="0" fontId="28" fillId="0" borderId="0" xfId="0" applyFont="1" applyAlignment="1">
      <alignment horizontal="left" vertical="center" wrapText="1"/>
    </xf>
    <xf numFmtId="0" fontId="28" fillId="0" borderId="0" xfId="0" applyFont="1" applyAlignment="1">
      <alignment horizontal="left" vertical="center"/>
    </xf>
    <xf numFmtId="0" fontId="18" fillId="0" borderId="0" xfId="0" applyFont="1" applyAlignment="1">
      <alignment horizontal="justify" vertical="justify" wrapText="1"/>
    </xf>
    <xf numFmtId="0" fontId="34" fillId="0" borderId="2" xfId="0" applyNumberFormat="1" applyFont="1" applyFill="1" applyBorder="1" applyAlignment="1"/>
    <xf numFmtId="0" fontId="35" fillId="0" borderId="4" xfId="0" applyNumberFormat="1" applyFont="1" applyFill="1" applyBorder="1" applyAlignment="1"/>
    <xf numFmtId="0" fontId="35" fillId="0" borderId="3" xfId="0" applyNumberFormat="1" applyFont="1" applyFill="1" applyBorder="1" applyAlignment="1"/>
    <xf numFmtId="0" fontId="34" fillId="0" borderId="4" xfId="0" applyNumberFormat="1" applyFont="1" applyFill="1" applyBorder="1" applyAlignment="1"/>
    <xf numFmtId="0" fontId="34" fillId="0" borderId="3" xfId="0" applyNumberFormat="1" applyFont="1" applyFill="1" applyBorder="1" applyAlignment="1"/>
    <xf numFmtId="4" fontId="20" fillId="6" borderId="0" xfId="0" applyNumberFormat="1" applyFont="1" applyFill="1" applyAlignment="1" applyProtection="1">
      <alignment vertical="top"/>
      <protection locked="0"/>
    </xf>
    <xf numFmtId="0" fontId="34" fillId="0" borderId="2" xfId="0" applyNumberFormat="1" applyFont="1" applyFill="1" applyBorder="1" applyAlignment="1">
      <alignment horizontal="left" wrapText="1"/>
    </xf>
    <xf numFmtId="0" fontId="34" fillId="0" borderId="4" xfId="0" applyNumberFormat="1" applyFont="1" applyFill="1" applyBorder="1" applyAlignment="1">
      <alignment horizontal="left" wrapText="1"/>
    </xf>
    <xf numFmtId="0" fontId="34" fillId="0" borderId="3" xfId="0" applyNumberFormat="1" applyFont="1" applyFill="1" applyBorder="1" applyAlignment="1">
      <alignment horizontal="left"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10" fontId="30" fillId="0" borderId="2" xfId="4" applyNumberFormat="1" applyFont="1" applyBorder="1" applyAlignment="1">
      <alignment horizontal="center" vertical="center"/>
    </xf>
    <xf numFmtId="10" fontId="30" fillId="0" borderId="3" xfId="4" applyNumberFormat="1" applyFont="1" applyBorder="1" applyAlignment="1">
      <alignment horizontal="center"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19" fillId="0" borderId="0" xfId="0" applyFont="1"/>
    <xf numFmtId="0" fontId="18" fillId="0" borderId="1" xfId="0" applyFont="1" applyBorder="1" applyAlignment="1">
      <alignment horizontal="left" vertical="center" wrapText="1" indent="1"/>
    </xf>
    <xf numFmtId="0" fontId="16" fillId="0" borderId="1" xfId="0" applyFont="1" applyBorder="1" applyAlignment="1">
      <alignment horizontal="center" vertical="center"/>
    </xf>
    <xf numFmtId="0" fontId="19" fillId="0" borderId="0" xfId="0" applyFont="1" applyAlignment="1">
      <alignment horizontal="center"/>
    </xf>
    <xf numFmtId="0" fontId="25" fillId="0" borderId="2" xfId="0" applyFont="1" applyBorder="1" applyAlignment="1">
      <alignment horizontal="left"/>
    </xf>
    <xf numFmtId="0" fontId="25" fillId="0" borderId="4" xfId="0" applyFont="1" applyBorder="1" applyAlignment="1">
      <alignment horizontal="left"/>
    </xf>
    <xf numFmtId="0" fontId="25" fillId="0" borderId="3" xfId="0" applyFont="1" applyBorder="1" applyAlignment="1">
      <alignment horizontal="left"/>
    </xf>
    <xf numFmtId="0" fontId="25" fillId="0" borderId="2" xfId="0" applyFont="1" applyBorder="1" applyAlignment="1">
      <alignment horizontal="center"/>
    </xf>
    <xf numFmtId="0" fontId="25" fillId="0" borderId="4" xfId="0" applyFont="1" applyBorder="1" applyAlignment="1">
      <alignment horizontal="center"/>
    </xf>
    <xf numFmtId="0" fontId="25" fillId="0" borderId="3" xfId="0" applyFont="1" applyBorder="1" applyAlignment="1">
      <alignment horizontal="center"/>
    </xf>
    <xf numFmtId="0" fontId="34" fillId="0" borderId="2" xfId="0" applyFont="1" applyBorder="1" applyAlignment="1">
      <alignment horizontal="left" wrapText="1"/>
    </xf>
    <xf numFmtId="0" fontId="34" fillId="0" borderId="4" xfId="0" applyFont="1" applyBorder="1" applyAlignment="1">
      <alignment horizontal="left" wrapText="1"/>
    </xf>
    <xf numFmtId="0" fontId="34" fillId="0" borderId="3" xfId="0" applyFont="1" applyBorder="1" applyAlignment="1">
      <alignment horizontal="left" wrapText="1"/>
    </xf>
    <xf numFmtId="165" fontId="19" fillId="0" borderId="1" xfId="3" applyNumberFormat="1" applyFont="1" applyFill="1" applyBorder="1" applyAlignment="1">
      <alignment horizontal="right"/>
    </xf>
    <xf numFmtId="44" fontId="19" fillId="0" borderId="1" xfId="3" applyNumberFormat="1" applyFont="1" applyFill="1" applyBorder="1" applyAlignment="1">
      <alignment horizontal="right"/>
    </xf>
    <xf numFmtId="49" fontId="34" fillId="0" borderId="2" xfId="0" applyNumberFormat="1" applyFont="1" applyBorder="1" applyAlignment="1">
      <alignment horizontal="left" wrapText="1"/>
    </xf>
    <xf numFmtId="49" fontId="34" fillId="0" borderId="4" xfId="0" applyNumberFormat="1" applyFont="1" applyBorder="1" applyAlignment="1">
      <alignment horizontal="left" wrapText="1"/>
    </xf>
    <xf numFmtId="49" fontId="34" fillId="0" borderId="3" xfId="0" applyNumberFormat="1" applyFont="1" applyBorder="1" applyAlignment="1">
      <alignment horizontal="left" wrapText="1"/>
    </xf>
    <xf numFmtId="49" fontId="25" fillId="0" borderId="2" xfId="0" applyNumberFormat="1" applyFont="1" applyBorder="1" applyAlignment="1">
      <alignment horizontal="left"/>
    </xf>
    <xf numFmtId="49" fontId="25" fillId="0" borderId="4" xfId="0" applyNumberFormat="1" applyFont="1" applyBorder="1" applyAlignment="1">
      <alignment horizontal="left"/>
    </xf>
    <xf numFmtId="49" fontId="25" fillId="0" borderId="3" xfId="0" applyNumberFormat="1" applyFont="1" applyBorder="1" applyAlignment="1">
      <alignment horizontal="left"/>
    </xf>
    <xf numFmtId="49" fontId="19" fillId="0" borderId="2" xfId="0" applyNumberFormat="1" applyFont="1" applyBorder="1" applyAlignment="1">
      <alignment horizontal="left"/>
    </xf>
    <xf numFmtId="49" fontId="19" fillId="0" borderId="4" xfId="0" applyNumberFormat="1" applyFont="1" applyBorder="1" applyAlignment="1">
      <alignment horizontal="left"/>
    </xf>
    <xf numFmtId="49" fontId="19" fillId="0" borderId="3" xfId="0" applyNumberFormat="1" applyFont="1" applyBorder="1" applyAlignment="1">
      <alignment horizontal="left"/>
    </xf>
    <xf numFmtId="0" fontId="25" fillId="0" borderId="2" xfId="0" applyFont="1" applyFill="1" applyBorder="1" applyAlignment="1"/>
    <xf numFmtId="0" fontId="25" fillId="0" borderId="4" xfId="0" applyFont="1" applyFill="1" applyBorder="1" applyAlignment="1"/>
    <xf numFmtId="0" fontId="25" fillId="0" borderId="3" xfId="0" applyFont="1" applyFill="1" applyBorder="1" applyAlignment="1"/>
    <xf numFmtId="0" fontId="25" fillId="0" borderId="2" xfId="0" applyFont="1" applyFill="1" applyBorder="1" applyAlignment="1">
      <alignment horizontal="center"/>
    </xf>
    <xf numFmtId="0" fontId="25" fillId="0" borderId="4" xfId="0" applyFont="1" applyFill="1" applyBorder="1" applyAlignment="1">
      <alignment horizontal="center"/>
    </xf>
    <xf numFmtId="0" fontId="25" fillId="0" borderId="3" xfId="0" applyFont="1" applyFill="1" applyBorder="1" applyAlignment="1">
      <alignment horizontal="center"/>
    </xf>
    <xf numFmtId="165" fontId="19" fillId="0" borderId="1" xfId="0" applyNumberFormat="1" applyFont="1" applyBorder="1" applyAlignment="1">
      <alignment horizontal="right"/>
    </xf>
    <xf numFmtId="44" fontId="19" fillId="0" borderId="1" xfId="0" applyNumberFormat="1" applyFont="1" applyBorder="1" applyAlignment="1">
      <alignment horizontal="right"/>
    </xf>
    <xf numFmtId="44" fontId="25" fillId="0" borderId="1" xfId="2" applyNumberFormat="1" applyFont="1" applyFill="1" applyBorder="1" applyAlignment="1">
      <alignment horizontal="right"/>
    </xf>
    <xf numFmtId="0" fontId="25" fillId="0" borderId="1" xfId="0" applyFont="1" applyBorder="1" applyAlignment="1">
      <alignment horizontal="center"/>
    </xf>
    <xf numFmtId="165" fontId="19" fillId="0" borderId="2" xfId="0" applyNumberFormat="1" applyFont="1" applyFill="1" applyBorder="1" applyAlignment="1">
      <alignment horizontal="right"/>
    </xf>
    <xf numFmtId="0" fontId="19" fillId="0" borderId="4" xfId="0" applyNumberFormat="1" applyFont="1" applyFill="1" applyBorder="1" applyAlignment="1">
      <alignment horizontal="right"/>
    </xf>
    <xf numFmtId="0" fontId="19" fillId="0" borderId="3" xfId="0" applyNumberFormat="1" applyFont="1" applyFill="1" applyBorder="1" applyAlignment="1">
      <alignment horizontal="right"/>
    </xf>
    <xf numFmtId="0" fontId="20" fillId="0" borderId="0" xfId="0" applyFont="1" applyAlignment="1">
      <alignment horizontal="justify" vertical="justify" wrapText="1"/>
    </xf>
    <xf numFmtId="0" fontId="19" fillId="0" borderId="2" xfId="0" applyNumberFormat="1" applyFont="1" applyFill="1" applyBorder="1" applyAlignment="1">
      <alignment horizontal="left"/>
    </xf>
    <xf numFmtId="0" fontId="19" fillId="0" borderId="4" xfId="0" applyNumberFormat="1" applyFont="1" applyFill="1" applyBorder="1" applyAlignment="1">
      <alignment horizontal="left"/>
    </xf>
    <xf numFmtId="0" fontId="25" fillId="0" borderId="1" xfId="0" applyFont="1" applyFill="1" applyBorder="1" applyAlignment="1">
      <alignment horizontal="center"/>
    </xf>
    <xf numFmtId="49" fontId="25" fillId="0" borderId="2" xfId="0" applyNumberFormat="1" applyFont="1" applyFill="1" applyBorder="1" applyAlignment="1">
      <alignment horizontal="right"/>
    </xf>
    <xf numFmtId="49" fontId="25" fillId="0" borderId="4" xfId="0" applyNumberFormat="1" applyFont="1" applyFill="1" applyBorder="1" applyAlignment="1">
      <alignment horizontal="right"/>
    </xf>
    <xf numFmtId="164" fontId="25" fillId="0" borderId="2" xfId="2" applyFont="1" applyFill="1" applyBorder="1" applyAlignment="1">
      <alignment horizontal="center"/>
    </xf>
    <xf numFmtId="164" fontId="25" fillId="0" borderId="4" xfId="2" applyFont="1" applyFill="1" applyBorder="1" applyAlignment="1">
      <alignment horizontal="center"/>
    </xf>
    <xf numFmtId="164" fontId="25" fillId="0" borderId="3" xfId="2" applyFont="1" applyFill="1" applyBorder="1" applyAlignment="1">
      <alignment horizontal="center"/>
    </xf>
    <xf numFmtId="164" fontId="25" fillId="0" borderId="2" xfId="2" applyFont="1" applyFill="1" applyBorder="1" applyAlignment="1">
      <alignment horizontal="right"/>
    </xf>
    <xf numFmtId="164" fontId="25" fillId="0" borderId="4" xfId="2" applyFont="1" applyFill="1" applyBorder="1" applyAlignment="1">
      <alignment horizontal="right"/>
    </xf>
    <xf numFmtId="164" fontId="25" fillId="0" borderId="3" xfId="2" applyFont="1" applyFill="1" applyBorder="1" applyAlignment="1">
      <alignment horizontal="right"/>
    </xf>
    <xf numFmtId="0" fontId="25" fillId="0" borderId="1" xfId="0" applyFont="1" applyFill="1" applyBorder="1" applyAlignment="1"/>
    <xf numFmtId="49" fontId="19" fillId="0" borderId="1" xfId="0" applyNumberFormat="1" applyFont="1" applyFill="1" applyBorder="1" applyAlignment="1">
      <alignment horizontal="right"/>
    </xf>
    <xf numFmtId="165" fontId="19" fillId="0" borderId="1" xfId="3" applyNumberFormat="1" applyFont="1" applyBorder="1" applyAlignment="1">
      <alignment horizontal="right"/>
    </xf>
    <xf numFmtId="0" fontId="19" fillId="0" borderId="1" xfId="3" applyNumberFormat="1" applyFont="1" applyBorder="1" applyAlignment="1">
      <alignment horizontal="right"/>
    </xf>
    <xf numFmtId="0" fontId="19" fillId="0" borderId="1" xfId="3" applyNumberFormat="1" applyFont="1" applyFill="1" applyBorder="1" applyAlignment="1">
      <alignment horizontal="right"/>
    </xf>
    <xf numFmtId="0" fontId="16" fillId="0" borderId="0" xfId="0" applyFont="1" applyFill="1" applyBorder="1" applyAlignment="1">
      <alignment horizontal="center"/>
    </xf>
    <xf numFmtId="0" fontId="19" fillId="0" borderId="2" xfId="0" applyNumberFormat="1" applyFont="1" applyBorder="1" applyAlignment="1">
      <alignment horizontal="left"/>
    </xf>
    <xf numFmtId="0" fontId="19" fillId="0" borderId="4" xfId="0" applyNumberFormat="1" applyFont="1" applyBorder="1" applyAlignment="1">
      <alignment horizontal="left"/>
    </xf>
    <xf numFmtId="0" fontId="19" fillId="0" borderId="3" xfId="0" applyNumberFormat="1" applyFont="1" applyBorder="1" applyAlignment="1">
      <alignment horizontal="left"/>
    </xf>
    <xf numFmtId="0" fontId="19" fillId="0" borderId="0" xfId="0" applyFont="1" applyAlignment="1">
      <alignment horizontal="left" wrapText="1"/>
    </xf>
    <xf numFmtId="0" fontId="19" fillId="0" borderId="1" xfId="0" applyNumberFormat="1" applyFont="1" applyBorder="1" applyAlignment="1">
      <alignment horizontal="right"/>
    </xf>
    <xf numFmtId="165" fontId="19" fillId="0" borderId="2" xfId="0" applyNumberFormat="1" applyFont="1" applyBorder="1" applyAlignment="1">
      <alignment horizontal="right"/>
    </xf>
    <xf numFmtId="0" fontId="19" fillId="0" borderId="4" xfId="0" applyNumberFormat="1" applyFont="1" applyBorder="1" applyAlignment="1">
      <alignment horizontal="right"/>
    </xf>
    <xf numFmtId="0" fontId="19" fillId="0" borderId="3" xfId="0" applyNumberFormat="1" applyFont="1" applyBorder="1" applyAlignment="1">
      <alignment horizontal="right"/>
    </xf>
    <xf numFmtId="4" fontId="18" fillId="0" borderId="1" xfId="0" applyNumberFormat="1" applyFont="1" applyBorder="1" applyAlignment="1">
      <alignment horizontal="right" vertical="center"/>
    </xf>
    <xf numFmtId="0" fontId="15" fillId="0" borderId="0" xfId="0" applyFont="1" applyFill="1" applyBorder="1" applyAlignment="1">
      <alignment horizontal="center" wrapText="1"/>
    </xf>
    <xf numFmtId="0" fontId="19" fillId="0" borderId="1" xfId="0" applyNumberFormat="1" applyFont="1" applyBorder="1" applyAlignment="1"/>
    <xf numFmtId="0" fontId="23" fillId="0" borderId="0" xfId="0" applyFont="1" applyFill="1" applyBorder="1" applyAlignment="1">
      <alignment horizontal="center" vertical="top"/>
    </xf>
    <xf numFmtId="49" fontId="25" fillId="0" borderId="2" xfId="0" applyNumberFormat="1" applyFont="1" applyBorder="1" applyAlignment="1">
      <alignment horizontal="right"/>
    </xf>
    <xf numFmtId="49" fontId="25" fillId="0" borderId="4" xfId="0" applyNumberFormat="1" applyFont="1" applyBorder="1" applyAlignment="1">
      <alignment horizontal="right"/>
    </xf>
    <xf numFmtId="49" fontId="25" fillId="0" borderId="3" xfId="0" applyNumberFormat="1" applyFont="1" applyBorder="1" applyAlignment="1">
      <alignment horizontal="right"/>
    </xf>
    <xf numFmtId="164" fontId="25" fillId="0" borderId="1" xfId="2" applyFont="1" applyBorder="1" applyAlignment="1">
      <alignment horizontal="right"/>
    </xf>
    <xf numFmtId="0" fontId="19" fillId="0" borderId="0" xfId="0" applyFont="1" applyAlignment="1">
      <alignment horizontal="left" vertical="top" wrapText="1"/>
    </xf>
    <xf numFmtId="164" fontId="25" fillId="0" borderId="2" xfId="2" applyFont="1" applyBorder="1" applyAlignment="1">
      <alignment horizontal="right"/>
    </xf>
    <xf numFmtId="164" fontId="25" fillId="0" borderId="4" xfId="2" applyFont="1" applyBorder="1" applyAlignment="1">
      <alignment horizontal="right"/>
    </xf>
    <xf numFmtId="164" fontId="25" fillId="0" borderId="3" xfId="2" applyFont="1" applyBorder="1" applyAlignment="1">
      <alignment horizontal="right"/>
    </xf>
    <xf numFmtId="0" fontId="25" fillId="0" borderId="2" xfId="0" applyFont="1" applyFill="1" applyBorder="1" applyAlignment="1">
      <alignment horizontal="left"/>
    </xf>
    <xf numFmtId="0" fontId="25" fillId="0" borderId="4" xfId="0" applyFont="1" applyFill="1" applyBorder="1" applyAlignment="1">
      <alignment horizontal="left"/>
    </xf>
    <xf numFmtId="166" fontId="18" fillId="0" borderId="1" xfId="3" applyNumberFormat="1" applyFont="1" applyBorder="1" applyAlignment="1">
      <alignment horizontal="right" vertical="center"/>
    </xf>
    <xf numFmtId="4" fontId="16" fillId="7" borderId="1" xfId="2" applyNumberFormat="1" applyFont="1" applyFill="1" applyBorder="1" applyAlignment="1">
      <alignment horizontal="right" vertical="center"/>
    </xf>
    <xf numFmtId="0" fontId="16" fillId="7" borderId="1" xfId="0" applyFont="1" applyFill="1" applyBorder="1" applyAlignment="1">
      <alignment horizontal="center" vertical="center"/>
    </xf>
    <xf numFmtId="4" fontId="19" fillId="0" borderId="0" xfId="0" applyNumberFormat="1" applyFont="1" applyAlignment="1">
      <alignment horizontal="right"/>
    </xf>
    <xf numFmtId="4" fontId="18" fillId="0" borderId="2" xfId="0" applyNumberFormat="1" applyFont="1" applyBorder="1" applyAlignment="1">
      <alignment horizontal="right" vertical="center"/>
    </xf>
    <xf numFmtId="4" fontId="18" fillId="0" borderId="3" xfId="0" applyNumberFormat="1" applyFont="1" applyBorder="1" applyAlignment="1">
      <alignment horizontal="right" vertical="center"/>
    </xf>
    <xf numFmtId="4" fontId="16" fillId="0" borderId="1" xfId="0" applyNumberFormat="1" applyFont="1" applyBorder="1" applyAlignment="1">
      <alignment horizontal="right" vertical="center"/>
    </xf>
    <xf numFmtId="4" fontId="19" fillId="0" borderId="1" xfId="0" applyNumberFormat="1" applyFont="1" applyBorder="1" applyAlignment="1">
      <alignment horizontal="right"/>
    </xf>
    <xf numFmtId="4" fontId="16" fillId="7" borderId="29" xfId="2" applyNumberFormat="1" applyFont="1" applyFill="1" applyBorder="1" applyAlignment="1">
      <alignment horizontal="right" vertical="center"/>
    </xf>
    <xf numFmtId="4" fontId="16" fillId="7" borderId="0" xfId="2" applyNumberFormat="1" applyFont="1" applyFill="1" applyBorder="1" applyAlignment="1">
      <alignment horizontal="right" vertical="center"/>
    </xf>
    <xf numFmtId="165" fontId="18" fillId="0" borderId="2" xfId="0" applyNumberFormat="1" applyFont="1" applyFill="1" applyBorder="1" applyAlignment="1">
      <alignment horizontal="right" vertical="top"/>
    </xf>
    <xf numFmtId="0" fontId="18" fillId="0" borderId="3" xfId="0" applyFont="1" applyFill="1" applyBorder="1" applyAlignment="1">
      <alignment horizontal="right" vertical="top"/>
    </xf>
    <xf numFmtId="164" fontId="18" fillId="0" borderId="2" xfId="2" applyFont="1" applyFill="1" applyBorder="1" applyAlignment="1">
      <alignment vertical="top"/>
    </xf>
    <xf numFmtId="164" fontId="18" fillId="0" borderId="3" xfId="2" applyFont="1" applyFill="1" applyBorder="1" applyAlignment="1">
      <alignment vertical="top"/>
    </xf>
    <xf numFmtId="0" fontId="18" fillId="0" borderId="1" xfId="0" applyFont="1" applyFill="1" applyBorder="1" applyAlignment="1">
      <alignment horizontal="left" vertical="top"/>
    </xf>
    <xf numFmtId="0" fontId="16" fillId="7" borderId="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165" fontId="18" fillId="0" borderId="1" xfId="0" applyNumberFormat="1" applyFont="1" applyFill="1" applyBorder="1" applyAlignment="1">
      <alignment horizontal="right" vertical="top"/>
    </xf>
    <xf numFmtId="0" fontId="18" fillId="0" borderId="1" xfId="0" applyFont="1" applyFill="1" applyBorder="1" applyAlignment="1">
      <alignment horizontal="right" vertical="top"/>
    </xf>
    <xf numFmtId="165" fontId="18" fillId="0" borderId="2" xfId="2" applyNumberFormat="1" applyFont="1" applyFill="1" applyBorder="1" applyAlignment="1">
      <alignment vertical="top"/>
    </xf>
    <xf numFmtId="0" fontId="19" fillId="6" borderId="1" xfId="0" applyFont="1" applyFill="1" applyBorder="1" applyAlignment="1">
      <alignment horizontal="center"/>
    </xf>
    <xf numFmtId="0" fontId="19" fillId="6" borderId="2" xfId="0" applyFont="1" applyFill="1" applyBorder="1" applyAlignment="1">
      <alignment horizontal="center"/>
    </xf>
    <xf numFmtId="0" fontId="16" fillId="7" borderId="29"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9" fillId="6" borderId="0" xfId="0" applyFont="1" applyFill="1"/>
    <xf numFmtId="4" fontId="18" fillId="6" borderId="3" xfId="0" applyNumberFormat="1" applyFont="1" applyFill="1" applyBorder="1" applyAlignment="1">
      <alignment horizontal="right" vertical="center"/>
    </xf>
    <xf numFmtId="4" fontId="18" fillId="6" borderId="1" xfId="0" applyNumberFormat="1" applyFont="1" applyFill="1" applyBorder="1" applyAlignment="1">
      <alignment horizontal="right"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7" xfId="0" applyFont="1" applyFill="1" applyBorder="1" applyAlignment="1">
      <alignment horizontal="center" vertical="center"/>
    </xf>
    <xf numFmtId="0" fontId="18" fillId="6" borderId="2" xfId="0" applyFont="1" applyFill="1" applyBorder="1" applyAlignment="1">
      <alignment horizontal="left" vertical="center" indent="1"/>
    </xf>
    <xf numFmtId="0" fontId="18" fillId="6" borderId="4" xfId="0" applyFont="1" applyFill="1" applyBorder="1" applyAlignment="1">
      <alignment horizontal="left" vertical="center" indent="1"/>
    </xf>
    <xf numFmtId="0" fontId="18" fillId="6" borderId="3" xfId="0" applyFont="1" applyFill="1" applyBorder="1" applyAlignment="1">
      <alignment horizontal="left" vertical="center" indent="1"/>
    </xf>
    <xf numFmtId="4" fontId="18" fillId="6" borderId="31" xfId="0" applyNumberFormat="1" applyFont="1" applyFill="1" applyBorder="1" applyAlignment="1">
      <alignment horizontal="right" vertical="center"/>
    </xf>
    <xf numFmtId="4" fontId="18" fillId="6" borderId="2" xfId="0" applyNumberFormat="1" applyFont="1" applyFill="1" applyBorder="1" applyAlignment="1">
      <alignment horizontal="right" vertical="center"/>
    </xf>
    <xf numFmtId="4" fontId="19" fillId="6" borderId="1" xfId="0" applyNumberFormat="1" applyFont="1" applyFill="1" applyBorder="1" applyAlignment="1">
      <alignment horizontal="right"/>
    </xf>
    <xf numFmtId="0" fontId="18" fillId="6" borderId="1" xfId="0" applyFont="1" applyFill="1" applyBorder="1" applyAlignment="1">
      <alignment horizontal="left" vertical="center" wrapText="1" indent="1"/>
    </xf>
    <xf numFmtId="0" fontId="18" fillId="6" borderId="31" xfId="0" applyFont="1" applyFill="1" applyBorder="1" applyAlignment="1">
      <alignment horizontal="left" vertical="center" wrapText="1" indent="1"/>
    </xf>
    <xf numFmtId="0" fontId="16" fillId="6" borderId="32" xfId="0" applyFont="1" applyFill="1" applyBorder="1" applyAlignment="1">
      <alignment horizontal="center" vertical="center" wrapText="1"/>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8" xfId="0" applyFont="1" applyFill="1" applyBorder="1" applyAlignment="1">
      <alignment horizontal="left" vertical="center"/>
    </xf>
    <xf numFmtId="0" fontId="16" fillId="7" borderId="9" xfId="0" applyFont="1" applyFill="1" applyBorder="1" applyAlignment="1">
      <alignment horizontal="left" vertical="center"/>
    </xf>
    <xf numFmtId="0" fontId="16" fillId="7" borderId="10" xfId="0" applyFont="1" applyFill="1" applyBorder="1" applyAlignment="1">
      <alignment horizontal="left" vertical="center"/>
    </xf>
    <xf numFmtId="165" fontId="16" fillId="7" borderId="8" xfId="0" applyNumberFormat="1" applyFont="1" applyFill="1" applyBorder="1" applyAlignment="1">
      <alignment horizontal="right" vertical="center"/>
    </xf>
    <xf numFmtId="4" fontId="16" fillId="7" borderId="10" xfId="0" applyNumberFormat="1" applyFont="1" applyFill="1" applyBorder="1" applyAlignment="1">
      <alignment horizontal="right" vertical="center"/>
    </xf>
    <xf numFmtId="43" fontId="23" fillId="0" borderId="2" xfId="3" applyFont="1" applyFill="1" applyBorder="1" applyAlignment="1">
      <alignment horizontal="center" vertical="top" wrapText="1"/>
    </xf>
    <xf numFmtId="43" fontId="23" fillId="0" borderId="4" xfId="3" applyFont="1" applyFill="1" applyBorder="1" applyAlignment="1">
      <alignment horizontal="center" vertical="top" wrapText="1"/>
    </xf>
    <xf numFmtId="43" fontId="23" fillId="0" borderId="3" xfId="3" applyFont="1" applyFill="1" applyBorder="1" applyAlignment="1">
      <alignment horizontal="center" vertical="top" wrapText="1"/>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4" fontId="18" fillId="0" borderId="2" xfId="0" applyNumberFormat="1" applyFont="1" applyFill="1" applyBorder="1" applyAlignment="1">
      <alignment horizontal="right" vertical="top"/>
    </xf>
    <xf numFmtId="4" fontId="18" fillId="0" borderId="3" xfId="0" applyNumberFormat="1" applyFont="1" applyFill="1" applyBorder="1" applyAlignment="1">
      <alignment horizontal="right" vertical="top"/>
    </xf>
    <xf numFmtId="0" fontId="16" fillId="7" borderId="29"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30" xfId="0" applyFont="1" applyFill="1" applyBorder="1" applyAlignment="1">
      <alignment horizontal="center" vertical="center"/>
    </xf>
    <xf numFmtId="0" fontId="19" fillId="0" borderId="2" xfId="0" applyNumberFormat="1" applyFont="1" applyBorder="1" applyAlignment="1"/>
    <xf numFmtId="0" fontId="19" fillId="0" borderId="4" xfId="0" applyNumberFormat="1" applyFont="1" applyBorder="1" applyAlignment="1"/>
    <xf numFmtId="0" fontId="19" fillId="0" borderId="3" xfId="0" applyNumberFormat="1" applyFont="1" applyBorder="1" applyAlignment="1"/>
    <xf numFmtId="0" fontId="16" fillId="7" borderId="30" xfId="0" applyFont="1" applyFill="1" applyBorder="1" applyAlignment="1">
      <alignment horizontal="center" vertical="center" wrapText="1"/>
    </xf>
    <xf numFmtId="164" fontId="25" fillId="0" borderId="2" xfId="2" applyFont="1" applyBorder="1" applyAlignment="1"/>
    <xf numFmtId="164" fontId="25" fillId="0" borderId="4" xfId="2" applyFont="1" applyBorder="1" applyAlignment="1"/>
    <xf numFmtId="164" fontId="25" fillId="0" borderId="3" xfId="2" applyFont="1" applyBorder="1" applyAlignment="1"/>
    <xf numFmtId="0" fontId="16" fillId="0" borderId="0" xfId="0" applyFont="1" applyFill="1" applyBorder="1" applyAlignment="1">
      <alignment horizontal="center" vertical="justify"/>
    </xf>
    <xf numFmtId="0" fontId="16" fillId="6" borderId="1" xfId="0" applyFont="1" applyFill="1" applyBorder="1" applyAlignment="1">
      <alignment horizontal="center" vertical="center" wrapText="1"/>
    </xf>
    <xf numFmtId="165" fontId="16" fillId="7" borderId="32" xfId="0" applyNumberFormat="1" applyFont="1" applyFill="1" applyBorder="1" applyAlignment="1">
      <alignment horizontal="right" vertical="center"/>
    </xf>
    <xf numFmtId="3" fontId="16" fillId="7" borderId="32" xfId="0" applyNumberFormat="1" applyFont="1" applyFill="1" applyBorder="1" applyAlignment="1">
      <alignment horizontal="right" vertical="center"/>
    </xf>
    <xf numFmtId="0" fontId="18" fillId="6" borderId="2" xfId="0" applyFont="1" applyFill="1" applyBorder="1" applyAlignment="1">
      <alignment horizontal="left" vertical="center" wrapText="1" indent="1"/>
    </xf>
    <xf numFmtId="0" fontId="18" fillId="6" borderId="4" xfId="0" applyFont="1" applyFill="1" applyBorder="1" applyAlignment="1">
      <alignment horizontal="left" vertical="center" wrapText="1" indent="1"/>
    </xf>
    <xf numFmtId="0" fontId="18" fillId="6" borderId="3" xfId="0" applyFont="1" applyFill="1" applyBorder="1" applyAlignment="1">
      <alignment horizontal="left" vertical="center" wrapText="1" indent="1"/>
    </xf>
    <xf numFmtId="0" fontId="16" fillId="7" borderId="29" xfId="0" applyFont="1" applyFill="1" applyBorder="1" applyAlignment="1">
      <alignment horizontal="left" vertical="center"/>
    </xf>
    <xf numFmtId="0" fontId="16" fillId="7" borderId="0" xfId="0" applyFont="1" applyFill="1" applyBorder="1" applyAlignment="1">
      <alignment horizontal="left" vertical="center"/>
    </xf>
    <xf numFmtId="0" fontId="20" fillId="0" borderId="2" xfId="0" applyFont="1" applyFill="1" applyBorder="1" applyAlignment="1">
      <alignment vertical="top" wrapText="1"/>
    </xf>
    <xf numFmtId="0" fontId="20" fillId="0" borderId="4" xfId="0" applyFont="1" applyFill="1" applyBorder="1" applyAlignment="1">
      <alignment vertical="top" wrapText="1"/>
    </xf>
    <xf numFmtId="0" fontId="20" fillId="0" borderId="3" xfId="0" applyFont="1" applyFill="1" applyBorder="1" applyAlignment="1">
      <alignment vertical="top" wrapText="1"/>
    </xf>
    <xf numFmtId="2" fontId="20" fillId="0" borderId="2" xfId="0" applyNumberFormat="1" applyFont="1" applyFill="1" applyBorder="1" applyAlignment="1">
      <alignment horizontal="center" vertical="top" wrapText="1"/>
    </xf>
    <xf numFmtId="2" fontId="20" fillId="0" borderId="4" xfId="0" applyNumberFormat="1" applyFont="1" applyFill="1" applyBorder="1" applyAlignment="1">
      <alignment horizontal="center" vertical="top" wrapText="1"/>
    </xf>
    <xf numFmtId="2" fontId="20" fillId="0" borderId="3" xfId="0" applyNumberFormat="1" applyFont="1" applyFill="1" applyBorder="1" applyAlignment="1">
      <alignment horizontal="center" vertical="top" wrapText="1"/>
    </xf>
    <xf numFmtId="2" fontId="20" fillId="0" borderId="1" xfId="0" applyNumberFormat="1" applyFont="1" applyFill="1" applyBorder="1" applyAlignment="1">
      <alignment horizontal="center" vertical="top" wrapText="1"/>
    </xf>
    <xf numFmtId="0" fontId="18" fillId="0" borderId="2" xfId="0" applyFont="1" applyFill="1" applyBorder="1" applyAlignment="1">
      <alignment vertical="top" wrapText="1"/>
    </xf>
    <xf numFmtId="0" fontId="18" fillId="0" borderId="4" xfId="0" applyFont="1" applyFill="1" applyBorder="1" applyAlignment="1">
      <alignment vertical="top" wrapText="1"/>
    </xf>
    <xf numFmtId="0" fontId="18" fillId="0" borderId="3" xfId="0" applyFont="1" applyFill="1" applyBorder="1" applyAlignment="1">
      <alignment vertical="top" wrapText="1"/>
    </xf>
    <xf numFmtId="44" fontId="19" fillId="0" borderId="1" xfId="3" applyNumberFormat="1" applyFont="1" applyFill="1" applyBorder="1" applyAlignment="1"/>
    <xf numFmtId="0" fontId="18" fillId="0" borderId="5" xfId="0" applyFont="1" applyFill="1" applyBorder="1" applyAlignment="1">
      <alignment vertical="top" wrapText="1"/>
    </xf>
    <xf numFmtId="0" fontId="18" fillId="0" borderId="6" xfId="0" applyFont="1" applyFill="1" applyBorder="1" applyAlignment="1">
      <alignment vertical="top" wrapText="1"/>
    </xf>
    <xf numFmtId="0" fontId="18" fillId="0" borderId="7" xfId="0" applyFont="1" applyFill="1" applyBorder="1" applyAlignment="1">
      <alignment vertical="top" wrapText="1"/>
    </xf>
    <xf numFmtId="0" fontId="18" fillId="0" borderId="8" xfId="0" applyFont="1" applyFill="1" applyBorder="1" applyAlignment="1">
      <alignment vertical="top" wrapText="1"/>
    </xf>
    <xf numFmtId="0" fontId="18" fillId="0" borderId="9" xfId="0" applyFont="1" applyFill="1" applyBorder="1" applyAlignment="1">
      <alignment vertical="top" wrapText="1"/>
    </xf>
    <xf numFmtId="0" fontId="18" fillId="0" borderId="10" xfId="0" applyFont="1" applyFill="1" applyBorder="1" applyAlignment="1">
      <alignment vertical="top" wrapText="1"/>
    </xf>
    <xf numFmtId="2" fontId="20" fillId="0" borderId="5"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2" fontId="20" fillId="0" borderId="7" xfId="0" applyNumberFormat="1" applyFont="1" applyFill="1" applyBorder="1" applyAlignment="1">
      <alignment horizontal="center" vertical="center" wrapText="1"/>
    </xf>
    <xf numFmtId="2" fontId="20" fillId="0" borderId="8" xfId="0" applyNumberFormat="1" applyFont="1" applyFill="1" applyBorder="1" applyAlignment="1">
      <alignment horizontal="center" vertical="center" wrapText="1"/>
    </xf>
    <xf numFmtId="2" fontId="20" fillId="0" borderId="9" xfId="0" applyNumberFormat="1" applyFont="1" applyFill="1" applyBorder="1" applyAlignment="1">
      <alignment horizontal="center" vertical="center" wrapText="1"/>
    </xf>
    <xf numFmtId="2" fontId="20" fillId="0" borderId="10" xfId="0" applyNumberFormat="1" applyFont="1" applyFill="1" applyBorder="1" applyAlignment="1">
      <alignment horizontal="center" vertical="center" wrapText="1"/>
    </xf>
    <xf numFmtId="164" fontId="25" fillId="0" borderId="1" xfId="2" applyFont="1" applyBorder="1" applyAlignment="1"/>
    <xf numFmtId="164" fontId="25" fillId="0" borderId="1" xfId="2" applyFont="1" applyFill="1" applyBorder="1" applyAlignment="1"/>
    <xf numFmtId="0" fontId="35" fillId="0" borderId="1" xfId="0" applyNumberFormat="1" applyFont="1" applyFill="1" applyBorder="1" applyAlignment="1">
      <alignment horizontal="left" wrapText="1"/>
    </xf>
    <xf numFmtId="0" fontId="25" fillId="0" borderId="2" xfId="0" applyNumberFormat="1" applyFont="1" applyFill="1" applyBorder="1" applyAlignment="1">
      <alignment horizontal="right"/>
    </xf>
    <xf numFmtId="0" fontId="25" fillId="0" borderId="4" xfId="0" applyNumberFormat="1" applyFont="1" applyFill="1" applyBorder="1" applyAlignment="1">
      <alignment horizontal="right"/>
    </xf>
    <xf numFmtId="0" fontId="25" fillId="0" borderId="3" xfId="0" applyNumberFormat="1" applyFont="1" applyFill="1" applyBorder="1" applyAlignment="1">
      <alignment horizontal="right"/>
    </xf>
    <xf numFmtId="0" fontId="35" fillId="0" borderId="1" xfId="0" applyNumberFormat="1" applyFont="1" applyFill="1" applyBorder="1" applyAlignment="1">
      <alignment horizontal="right"/>
    </xf>
    <xf numFmtId="0" fontId="18" fillId="0" borderId="0" xfId="0" applyFont="1" applyAlignment="1">
      <alignment horizontal="justify" vertical="justify" wrapText="1"/>
    </xf>
    <xf numFmtId="0" fontId="19" fillId="0" borderId="0" xfId="0" applyFont="1" applyAlignment="1">
      <alignment horizontal="justify" vertical="justify" wrapText="1"/>
    </xf>
    <xf numFmtId="0" fontId="19" fillId="0" borderId="1" xfId="0" applyNumberFormat="1" applyFont="1" applyFill="1" applyBorder="1" applyAlignment="1"/>
    <xf numFmtId="165" fontId="34" fillId="0" borderId="2" xfId="3" applyNumberFormat="1" applyFont="1" applyFill="1" applyBorder="1" applyAlignment="1">
      <alignment horizontal="right"/>
    </xf>
    <xf numFmtId="165" fontId="34" fillId="0" borderId="3" xfId="3" applyNumberFormat="1" applyFont="1" applyFill="1" applyBorder="1" applyAlignment="1">
      <alignment horizontal="right"/>
    </xf>
    <xf numFmtId="0" fontId="19" fillId="0" borderId="1" xfId="0" applyNumberFormat="1" applyFont="1" applyFill="1" applyBorder="1" applyAlignment="1">
      <alignment horizontal="right"/>
    </xf>
    <xf numFmtId="43" fontId="19" fillId="0" borderId="0" xfId="3" applyFont="1" applyAlignment="1">
      <alignment horizontal="right"/>
    </xf>
    <xf numFmtId="0" fontId="34" fillId="0" borderId="1" xfId="0" applyNumberFormat="1" applyFont="1" applyFill="1" applyBorder="1" applyAlignment="1"/>
    <xf numFmtId="44" fontId="25" fillId="0" borderId="1" xfId="3" applyNumberFormat="1" applyFont="1" applyFill="1" applyBorder="1" applyAlignment="1">
      <alignment horizontal="right"/>
    </xf>
    <xf numFmtId="49" fontId="25" fillId="0" borderId="3" xfId="0" applyNumberFormat="1" applyFont="1" applyFill="1" applyBorder="1" applyAlignment="1">
      <alignment horizontal="right"/>
    </xf>
    <xf numFmtId="0" fontId="28" fillId="0" borderId="0" xfId="0" applyFont="1" applyAlignment="1">
      <alignment vertical="center" wrapText="1"/>
    </xf>
    <xf numFmtId="0" fontId="19" fillId="0" borderId="0" xfId="0" applyFont="1" applyAlignment="1">
      <alignment horizontal="justify" vertical="justify"/>
    </xf>
    <xf numFmtId="49" fontId="19" fillId="0" borderId="2" xfId="0" applyNumberFormat="1" applyFont="1" applyBorder="1" applyAlignment="1">
      <alignment horizontal="left" wrapText="1"/>
    </xf>
    <xf numFmtId="49" fontId="19" fillId="0" borderId="4" xfId="0" applyNumberFormat="1" applyFont="1" applyBorder="1" applyAlignment="1">
      <alignment horizontal="left" wrapText="1"/>
    </xf>
    <xf numFmtId="49" fontId="19" fillId="0" borderId="3" xfId="0" applyNumberFormat="1" applyFont="1" applyBorder="1" applyAlignment="1">
      <alignment horizontal="left" wrapText="1"/>
    </xf>
    <xf numFmtId="0" fontId="18" fillId="0" borderId="0" xfId="0" applyFont="1" applyAlignment="1">
      <alignment horizontal="left" vertical="top" wrapText="1"/>
    </xf>
    <xf numFmtId="44" fontId="25" fillId="0" borderId="1" xfId="0" applyNumberFormat="1" applyFont="1" applyBorder="1" applyAlignment="1">
      <alignment horizontal="center"/>
    </xf>
    <xf numFmtId="0" fontId="18" fillId="0" borderId="0" xfId="0" applyFont="1" applyAlignment="1">
      <alignment horizontal="left" vertical="justify"/>
    </xf>
    <xf numFmtId="0" fontId="20" fillId="0" borderId="0" xfId="0" applyFont="1" applyAlignment="1">
      <alignment vertical="justify"/>
    </xf>
    <xf numFmtId="0" fontId="20" fillId="0" borderId="0" xfId="0" applyFont="1" applyAlignment="1">
      <alignment horizontal="left" vertical="justify"/>
    </xf>
    <xf numFmtId="0" fontId="20" fillId="0" borderId="0" xfId="0" applyFont="1" applyFill="1" applyBorder="1" applyAlignment="1">
      <alignment horizontal="justify" vertical="justify" wrapText="1"/>
    </xf>
    <xf numFmtId="49" fontId="35" fillId="0" borderId="2" xfId="0" applyNumberFormat="1" applyFont="1" applyBorder="1" applyAlignment="1">
      <alignment horizontal="left"/>
    </xf>
    <xf numFmtId="49" fontId="35" fillId="0" borderId="4" xfId="0" applyNumberFormat="1" applyFont="1" applyBorder="1" applyAlignment="1">
      <alignment horizontal="left"/>
    </xf>
    <xf numFmtId="49" fontId="35" fillId="0" borderId="3" xfId="0" applyNumberFormat="1" applyFont="1" applyBorder="1" applyAlignment="1">
      <alignment horizontal="left"/>
    </xf>
    <xf numFmtId="0" fontId="18" fillId="0" borderId="1" xfId="0" applyFont="1" applyFill="1" applyBorder="1" applyAlignment="1">
      <alignment horizontal="center" vertical="top"/>
    </xf>
    <xf numFmtId="0" fontId="16" fillId="0" borderId="1" xfId="0" applyFont="1" applyFill="1" applyBorder="1" applyAlignment="1">
      <alignment horizontal="left" vertical="top"/>
    </xf>
    <xf numFmtId="0" fontId="28" fillId="0" borderId="0" xfId="0" applyFont="1" applyAlignment="1">
      <alignment horizontal="left" vertical="center" wrapText="1"/>
    </xf>
    <xf numFmtId="0" fontId="31" fillId="0" borderId="0" xfId="0" applyFont="1" applyAlignment="1">
      <alignment horizontal="left" vertical="center"/>
    </xf>
    <xf numFmtId="0" fontId="18" fillId="0" borderId="0" xfId="0" applyFont="1" applyAlignment="1">
      <alignment horizontal="center" vertical="top"/>
    </xf>
    <xf numFmtId="0" fontId="18" fillId="0" borderId="6" xfId="0" applyFont="1" applyBorder="1" applyAlignment="1">
      <alignment horizontal="center" vertical="top"/>
    </xf>
    <xf numFmtId="0" fontId="28" fillId="0" borderId="0" xfId="0" applyFont="1" applyAlignment="1">
      <alignment horizontal="left" vertical="center"/>
    </xf>
    <xf numFmtId="0" fontId="28" fillId="0" borderId="0" xfId="0" applyFont="1" applyAlignment="1">
      <alignment horizontal="center" vertical="center" wrapText="1"/>
    </xf>
    <xf numFmtId="0" fontId="6" fillId="4" borderId="0" xfId="0" applyFont="1" applyFill="1" applyBorder="1" applyAlignment="1">
      <alignment horizontal="center" vertical="center"/>
    </xf>
    <xf numFmtId="0" fontId="12" fillId="0" borderId="0" xfId="0" applyFont="1" applyFill="1" applyBorder="1" applyAlignment="1">
      <alignment horizontal="left" vertical="top"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5" fillId="4" borderId="0"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3" xfId="0" applyFont="1" applyFill="1" applyBorder="1" applyAlignment="1">
      <alignment horizontal="center" vertical="center"/>
    </xf>
    <xf numFmtId="0" fontId="10" fillId="5" borderId="21" xfId="0" applyFont="1" applyFill="1" applyBorder="1" applyAlignment="1">
      <alignment horizontal="left" vertical="center"/>
    </xf>
    <xf numFmtId="0" fontId="10" fillId="5" borderId="24" xfId="0" applyFont="1" applyFill="1" applyBorder="1" applyAlignment="1">
      <alignment horizontal="left" vertical="center"/>
    </xf>
    <xf numFmtId="0" fontId="9" fillId="5" borderId="25" xfId="0" applyFont="1" applyFill="1" applyBorder="1" applyAlignment="1">
      <alignment horizontal="center" vertical="center"/>
    </xf>
    <xf numFmtId="0" fontId="10" fillId="5" borderId="26"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3" xfId="0" applyFont="1" applyFill="1" applyBorder="1" applyAlignment="1">
      <alignment horizontal="center" vertical="center"/>
    </xf>
    <xf numFmtId="0" fontId="9" fillId="5" borderId="27" xfId="0" applyFont="1" applyFill="1" applyBorder="1" applyAlignment="1">
      <alignment horizontal="center" vertical="center"/>
    </xf>
    <xf numFmtId="0" fontId="10" fillId="5" borderId="28"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4" xfId="0" applyFont="1" applyFill="1" applyBorder="1" applyAlignment="1">
      <alignment horizontal="left" vertical="center"/>
    </xf>
    <xf numFmtId="0" fontId="10" fillId="5" borderId="21"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5" borderId="28" xfId="0" applyFont="1" applyFill="1" applyBorder="1" applyAlignment="1">
      <alignment horizontal="left" vertical="center" wrapText="1"/>
    </xf>
  </cellXfs>
  <cellStyles count="10">
    <cellStyle name="=C:\WINNT\SYSTEM32\COMMAND.COM" xfId="6"/>
    <cellStyle name="Hipervínculo 2" xfId="1"/>
    <cellStyle name="Millares" xfId="3" builtinId="3"/>
    <cellStyle name="Millares 2" xfId="7"/>
    <cellStyle name="Millares 3" xfId="9"/>
    <cellStyle name="Moneda" xfId="2" builtinId="4"/>
    <cellStyle name="Normal" xfId="0" builtinId="0"/>
    <cellStyle name="Normal 2" xfId="8"/>
    <cellStyle name="Normal 3" xfId="5"/>
    <cellStyle name="Porcentaje" xfId="4" builtinId="5"/>
  </cellStyles>
  <dxfs count="0"/>
  <tableStyles count="0" defaultTableStyle="TableStyleMedium9" defaultPivotStyle="PivotStyleLight16"/>
  <colors>
    <mruColors>
      <color rgb="FFFFFFCC"/>
      <color rgb="FFFFFF99"/>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238124</xdr:colOff>
      <xdr:row>0</xdr:row>
      <xdr:rowOff>57150</xdr:rowOff>
    </xdr:from>
    <xdr:to>
      <xdr:col>4</xdr:col>
      <xdr:colOff>285750</xdr:colOff>
      <xdr:row>5</xdr:row>
      <xdr:rowOff>3494</xdr:rowOff>
    </xdr:to>
    <xdr:pic>
      <xdr:nvPicPr>
        <xdr:cNvPr id="3" name="Imagen 4">
          <a:extLst>
            <a:ext uri="{FF2B5EF4-FFF2-40B4-BE49-F238E27FC236}">
              <a16:creationId xmlns:a16="http://schemas.microsoft.com/office/drawing/2014/main" id="{989DB28A-08FD-4DB2-AFA0-CF95C1815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4" y="57150"/>
          <a:ext cx="933451" cy="917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xdr:colOff>
      <xdr:row>393</xdr:row>
      <xdr:rowOff>161925</xdr:rowOff>
    </xdr:from>
    <xdr:to>
      <xdr:col>12</xdr:col>
      <xdr:colOff>66675</xdr:colOff>
      <xdr:row>409</xdr:row>
      <xdr:rowOff>57150</xdr:rowOff>
    </xdr:to>
    <xdr:pic>
      <xdr:nvPicPr>
        <xdr:cNvPr id="4" name="0 Imagen">
          <a:extLst>
            <a:ext uri="{FF2B5EF4-FFF2-40B4-BE49-F238E27FC236}">
              <a16:creationId xmlns:a16="http://schemas.microsoft.com/office/drawing/2014/main" id="{90149BEB-902F-4335-A6B9-9F7A325835C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023" t="15804" r="21212" b="31503"/>
        <a:stretch/>
      </xdr:blipFill>
      <xdr:spPr bwMode="auto">
        <a:xfrm>
          <a:off x="962025" y="75961875"/>
          <a:ext cx="4943475"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63"/>
  <sheetViews>
    <sheetView tabSelected="1" zoomScaleNormal="100" workbookViewId="0">
      <selection activeCell="L267" sqref="L267:N267"/>
    </sheetView>
  </sheetViews>
  <sheetFormatPr baseColWidth="10" defaultColWidth="9.33203125" defaultRowHeight="14.25" x14ac:dyDescent="0.2"/>
  <cols>
    <col min="1" max="2" width="4.1640625" style="32" customWidth="1"/>
    <col min="3" max="3" width="6.33203125" style="32" customWidth="1"/>
    <col min="4" max="8" width="9.1640625" style="32" customWidth="1"/>
    <col min="9" max="9" width="11.83203125" style="32" customWidth="1"/>
    <col min="10" max="10" width="11.5" style="32" customWidth="1"/>
    <col min="11" max="12" width="9.1640625" style="32" customWidth="1"/>
    <col min="13" max="13" width="10.5" style="32" customWidth="1"/>
    <col min="14" max="14" width="11.1640625" style="32" customWidth="1"/>
    <col min="15" max="15" width="9.1640625" style="32" customWidth="1"/>
    <col min="16" max="16" width="13.33203125" style="32" bestFit="1" customWidth="1"/>
    <col min="17" max="17" width="3.1640625" style="121" customWidth="1"/>
    <col min="18" max="18" width="9.33203125" style="32"/>
    <col min="19" max="19" width="15" style="32" customWidth="1"/>
    <col min="20" max="20" width="9.33203125" style="32"/>
    <col min="21" max="21" width="13.5" style="32" bestFit="1" customWidth="1"/>
    <col min="22" max="22" width="9.33203125" style="32"/>
    <col min="23" max="23" width="15.1640625" style="32" bestFit="1" customWidth="1"/>
    <col min="24" max="16384" width="9.33203125" style="32"/>
  </cols>
  <sheetData>
    <row r="2" spans="1:16" ht="15.75" x14ac:dyDescent="0.25">
      <c r="A2" s="114"/>
      <c r="B2" s="114"/>
      <c r="C2" s="241" t="s">
        <v>238</v>
      </c>
      <c r="D2" s="241"/>
      <c r="E2" s="241"/>
      <c r="F2" s="241"/>
      <c r="G2" s="241"/>
      <c r="H2" s="241"/>
      <c r="I2" s="241"/>
      <c r="J2" s="241"/>
      <c r="K2" s="241"/>
      <c r="L2" s="241"/>
      <c r="M2" s="241"/>
      <c r="N2" s="241"/>
      <c r="O2" s="241"/>
      <c r="P2" s="241"/>
    </row>
    <row r="3" spans="1:16" ht="15" x14ac:dyDescent="0.25">
      <c r="A3" s="231" t="s">
        <v>239</v>
      </c>
      <c r="B3" s="231"/>
      <c r="C3" s="231"/>
      <c r="D3" s="231"/>
      <c r="E3" s="231"/>
      <c r="F3" s="231"/>
      <c r="G3" s="231"/>
      <c r="H3" s="231"/>
      <c r="I3" s="231"/>
      <c r="J3" s="231"/>
      <c r="K3" s="231"/>
      <c r="L3" s="231"/>
      <c r="M3" s="231"/>
      <c r="N3" s="231"/>
      <c r="O3" s="231"/>
      <c r="P3" s="231"/>
    </row>
    <row r="4" spans="1:16" ht="15" x14ac:dyDescent="0.25">
      <c r="A4" s="231" t="s">
        <v>307</v>
      </c>
      <c r="B4" s="231"/>
      <c r="C4" s="231"/>
      <c r="D4" s="231"/>
      <c r="E4" s="231"/>
      <c r="F4" s="231"/>
      <c r="G4" s="231"/>
      <c r="H4" s="231"/>
      <c r="I4" s="231"/>
      <c r="J4" s="231"/>
      <c r="K4" s="231"/>
      <c r="L4" s="231"/>
      <c r="M4" s="231"/>
      <c r="N4" s="231"/>
      <c r="O4" s="231"/>
      <c r="P4" s="231"/>
    </row>
    <row r="5" spans="1:16" ht="16.5" customHeight="1" x14ac:dyDescent="0.25">
      <c r="A5" s="114"/>
      <c r="B5" s="114"/>
      <c r="C5" s="114"/>
      <c r="D5" s="114"/>
      <c r="E5" s="114"/>
      <c r="F5" s="114"/>
      <c r="G5" s="114"/>
      <c r="H5" s="114"/>
      <c r="I5" s="114"/>
      <c r="J5" s="114"/>
      <c r="K5" s="114"/>
      <c r="L5" s="114"/>
      <c r="M5" s="114"/>
      <c r="N5" s="114"/>
      <c r="O5" s="114"/>
      <c r="P5" s="114"/>
    </row>
    <row r="6" spans="1:16" ht="12" customHeight="1" x14ac:dyDescent="0.25">
      <c r="A6" s="114"/>
      <c r="B6" s="248" t="s">
        <v>235</v>
      </c>
      <c r="C6" s="248"/>
      <c r="D6" s="248"/>
      <c r="E6" s="248"/>
      <c r="F6" s="248"/>
      <c r="G6" s="248"/>
      <c r="H6" s="248"/>
      <c r="I6" s="248"/>
      <c r="J6" s="248"/>
      <c r="K6" s="248"/>
      <c r="L6" s="248"/>
      <c r="M6" s="248"/>
      <c r="N6" s="248"/>
      <c r="O6" s="248"/>
      <c r="P6" s="248"/>
    </row>
    <row r="7" spans="1:16" ht="12" customHeight="1" x14ac:dyDescent="0.25">
      <c r="A7" s="114"/>
      <c r="B7" s="248"/>
      <c r="C7" s="248"/>
      <c r="D7" s="248"/>
      <c r="E7" s="248"/>
      <c r="F7" s="248"/>
      <c r="G7" s="248"/>
      <c r="H7" s="248"/>
      <c r="I7" s="248"/>
      <c r="J7" s="248"/>
      <c r="K7" s="248"/>
      <c r="L7" s="248"/>
      <c r="M7" s="248"/>
      <c r="N7" s="248"/>
      <c r="O7" s="248"/>
      <c r="P7" s="248"/>
    </row>
    <row r="8" spans="1:16" ht="12" customHeight="1" x14ac:dyDescent="0.25">
      <c r="A8" s="114"/>
      <c r="B8" s="248"/>
      <c r="C8" s="248"/>
      <c r="D8" s="248"/>
      <c r="E8" s="248"/>
      <c r="F8" s="248"/>
      <c r="G8" s="248"/>
      <c r="H8" s="248"/>
      <c r="I8" s="248"/>
      <c r="J8" s="248"/>
      <c r="K8" s="248"/>
      <c r="L8" s="248"/>
      <c r="M8" s="248"/>
      <c r="N8" s="248"/>
      <c r="O8" s="248"/>
      <c r="P8" s="248"/>
    </row>
    <row r="9" spans="1:16" ht="12" customHeight="1" x14ac:dyDescent="0.25">
      <c r="A9" s="114"/>
      <c r="B9" s="248"/>
      <c r="C9" s="248"/>
      <c r="D9" s="248"/>
      <c r="E9" s="248"/>
      <c r="F9" s="248"/>
      <c r="G9" s="248"/>
      <c r="H9" s="248"/>
      <c r="I9" s="248"/>
      <c r="J9" s="248"/>
      <c r="K9" s="248"/>
      <c r="L9" s="248"/>
      <c r="M9" s="248"/>
      <c r="N9" s="248"/>
      <c r="O9" s="248"/>
      <c r="P9" s="248"/>
    </row>
    <row r="10" spans="1:16" ht="21.75" customHeight="1" x14ac:dyDescent="0.25">
      <c r="A10" s="114"/>
      <c r="B10" s="248"/>
      <c r="C10" s="248"/>
      <c r="D10" s="248"/>
      <c r="E10" s="248"/>
      <c r="F10" s="248"/>
      <c r="G10" s="248"/>
      <c r="H10" s="248"/>
      <c r="I10" s="248"/>
      <c r="J10" s="248"/>
      <c r="K10" s="248"/>
      <c r="L10" s="248"/>
      <c r="M10" s="248"/>
      <c r="N10" s="248"/>
      <c r="O10" s="248"/>
      <c r="P10" s="248"/>
    </row>
    <row r="11" spans="1:16" ht="15" x14ac:dyDescent="0.25">
      <c r="A11" s="114"/>
      <c r="B11" s="114"/>
      <c r="C11" s="33"/>
      <c r="D11" s="33"/>
      <c r="E11" s="33"/>
      <c r="F11" s="33"/>
      <c r="G11" s="33"/>
      <c r="H11" s="33"/>
      <c r="I11" s="33"/>
      <c r="J11" s="33"/>
      <c r="K11" s="33"/>
      <c r="L11" s="33"/>
      <c r="M11" s="33"/>
      <c r="N11" s="33"/>
      <c r="O11" s="33"/>
      <c r="P11" s="33"/>
    </row>
    <row r="12" spans="1:16" ht="15" x14ac:dyDescent="0.25">
      <c r="A12" s="114"/>
      <c r="B12" s="34" t="s">
        <v>202</v>
      </c>
      <c r="C12" s="35" t="s">
        <v>203</v>
      </c>
      <c r="D12" s="33"/>
      <c r="E12" s="33"/>
      <c r="F12" s="33"/>
      <c r="G12" s="33"/>
      <c r="H12" s="33"/>
      <c r="I12" s="33"/>
      <c r="J12" s="33"/>
      <c r="K12" s="33"/>
      <c r="L12" s="33"/>
      <c r="M12" s="33"/>
      <c r="N12" s="33"/>
      <c r="O12" s="33"/>
      <c r="P12" s="33"/>
    </row>
    <row r="13" spans="1:16" ht="15" x14ac:dyDescent="0.25">
      <c r="A13" s="114"/>
      <c r="B13" s="34" t="s">
        <v>204</v>
      </c>
      <c r="C13" s="35" t="s">
        <v>205</v>
      </c>
      <c r="D13" s="33"/>
      <c r="E13" s="33"/>
      <c r="F13" s="33"/>
      <c r="G13" s="33"/>
      <c r="H13" s="33"/>
      <c r="I13" s="33"/>
      <c r="J13" s="33"/>
      <c r="K13" s="33"/>
      <c r="L13" s="33"/>
      <c r="M13" s="33"/>
      <c r="N13" s="33"/>
      <c r="O13" s="33"/>
      <c r="P13" s="33"/>
    </row>
    <row r="14" spans="1:16" ht="15" x14ac:dyDescent="0.25">
      <c r="B14" s="34" t="s">
        <v>206</v>
      </c>
      <c r="C14" s="35" t="s">
        <v>207</v>
      </c>
      <c r="D14" s="36"/>
      <c r="E14" s="36"/>
      <c r="F14" s="36"/>
      <c r="G14" s="36"/>
      <c r="H14" s="36"/>
      <c r="I14" s="36"/>
      <c r="J14" s="36"/>
      <c r="K14" s="36"/>
      <c r="L14" s="36"/>
      <c r="M14" s="36"/>
      <c r="N14" s="36"/>
      <c r="O14" s="36"/>
      <c r="P14" s="36"/>
    </row>
    <row r="15" spans="1:16" ht="12" customHeight="1" x14ac:dyDescent="0.2">
      <c r="B15" s="37"/>
      <c r="C15" s="38"/>
    </row>
    <row r="16" spans="1:16" ht="15" x14ac:dyDescent="0.2">
      <c r="A16" s="243" t="s">
        <v>0</v>
      </c>
      <c r="B16" s="243"/>
      <c r="C16" s="243"/>
      <c r="D16" s="243"/>
      <c r="E16" s="243"/>
      <c r="F16" s="243"/>
      <c r="G16" s="243"/>
      <c r="H16" s="243"/>
      <c r="I16" s="243"/>
      <c r="J16" s="243"/>
      <c r="K16" s="243"/>
      <c r="L16" s="243"/>
      <c r="M16" s="243"/>
      <c r="N16" s="243"/>
      <c r="O16" s="243"/>
      <c r="P16" s="243"/>
    </row>
    <row r="17" spans="1:17" ht="15" x14ac:dyDescent="0.2">
      <c r="A17" s="104"/>
      <c r="B17" s="104"/>
      <c r="C17" s="104"/>
      <c r="D17" s="104"/>
      <c r="E17" s="104"/>
      <c r="F17" s="104"/>
      <c r="G17" s="104"/>
      <c r="H17" s="104"/>
      <c r="I17" s="104"/>
      <c r="J17" s="104"/>
      <c r="K17" s="104"/>
      <c r="L17" s="104"/>
      <c r="M17" s="104"/>
      <c r="N17" s="104"/>
      <c r="O17" s="104"/>
    </row>
    <row r="18" spans="1:17" ht="15" x14ac:dyDescent="0.2">
      <c r="B18" s="39" t="s">
        <v>17</v>
      </c>
      <c r="C18" s="39" t="s">
        <v>2</v>
      </c>
      <c r="D18" s="39"/>
      <c r="E18" s="39"/>
      <c r="F18" s="39"/>
      <c r="G18" s="39"/>
      <c r="H18" s="39"/>
      <c r="I18" s="39"/>
      <c r="J18" s="39"/>
      <c r="K18" s="39"/>
      <c r="L18" s="39"/>
      <c r="M18" s="39"/>
      <c r="N18" s="39"/>
      <c r="O18" s="39"/>
      <c r="P18" s="39"/>
    </row>
    <row r="19" spans="1:17" ht="15" x14ac:dyDescent="0.2">
      <c r="B19" s="39"/>
      <c r="C19" s="39"/>
      <c r="D19" s="39"/>
      <c r="E19" s="39"/>
      <c r="F19" s="39"/>
      <c r="G19" s="39"/>
      <c r="H19" s="39"/>
      <c r="I19" s="39"/>
      <c r="J19" s="39"/>
      <c r="K19" s="39"/>
      <c r="L19" s="39"/>
      <c r="M19" s="39"/>
      <c r="N19" s="39"/>
      <c r="O19" s="39"/>
      <c r="P19" s="39"/>
    </row>
    <row r="20" spans="1:17" ht="15" x14ac:dyDescent="0.2">
      <c r="A20" s="39"/>
      <c r="B20" s="40" t="s">
        <v>303</v>
      </c>
      <c r="C20" s="39"/>
      <c r="D20" s="39"/>
      <c r="E20" s="39"/>
      <c r="F20" s="39"/>
      <c r="G20" s="39"/>
      <c r="H20" s="39"/>
      <c r="I20" s="39"/>
      <c r="J20" s="39"/>
      <c r="K20" s="39"/>
      <c r="L20" s="39"/>
      <c r="M20" s="39"/>
      <c r="N20" s="39"/>
      <c r="O20" s="39"/>
      <c r="P20" s="39"/>
    </row>
    <row r="21" spans="1:17" ht="15" x14ac:dyDescent="0.2">
      <c r="A21" s="39"/>
      <c r="B21" s="40"/>
      <c r="C21" s="39"/>
      <c r="D21" s="39"/>
      <c r="E21" s="39"/>
      <c r="F21" s="39"/>
      <c r="G21" s="39"/>
      <c r="H21" s="39"/>
      <c r="I21" s="39"/>
      <c r="J21" s="39"/>
      <c r="K21" s="39"/>
      <c r="L21" s="39"/>
      <c r="M21" s="39"/>
      <c r="N21" s="39"/>
      <c r="O21" s="39"/>
      <c r="P21" s="39"/>
    </row>
    <row r="22" spans="1:17" ht="15" x14ac:dyDescent="0.25">
      <c r="B22" s="41" t="s">
        <v>27</v>
      </c>
      <c r="C22" s="40" t="s">
        <v>3</v>
      </c>
    </row>
    <row r="23" spans="1:17" x14ac:dyDescent="0.2">
      <c r="B23" s="42"/>
      <c r="C23" s="42"/>
      <c r="D23" s="42"/>
      <c r="E23" s="42"/>
      <c r="F23" s="42"/>
      <c r="G23" s="42"/>
      <c r="H23" s="42"/>
      <c r="I23" s="42"/>
      <c r="J23" s="42"/>
      <c r="K23" s="42"/>
      <c r="L23" s="42"/>
      <c r="M23" s="42"/>
      <c r="N23" s="42"/>
      <c r="O23" s="42"/>
      <c r="P23" s="42"/>
      <c r="Q23" s="122"/>
    </row>
    <row r="24" spans="1:17" x14ac:dyDescent="0.2">
      <c r="B24" s="42"/>
      <c r="C24" s="43" t="s">
        <v>28</v>
      </c>
      <c r="D24" s="44"/>
      <c r="E24" s="44"/>
      <c r="F24" s="44"/>
      <c r="G24" s="44"/>
      <c r="H24" s="44"/>
      <c r="I24" s="44"/>
      <c r="J24" s="44"/>
      <c r="K24" s="44"/>
      <c r="L24" s="44"/>
      <c r="M24" s="44"/>
      <c r="N24" s="44"/>
      <c r="O24" s="44"/>
      <c r="P24" s="44"/>
    </row>
    <row r="25" spans="1:17" x14ac:dyDescent="0.2">
      <c r="B25" s="42"/>
      <c r="C25" s="44"/>
      <c r="D25" s="44"/>
      <c r="E25" s="44"/>
      <c r="F25" s="44"/>
      <c r="G25" s="44"/>
      <c r="H25" s="44"/>
      <c r="I25" s="44"/>
      <c r="J25" s="44"/>
      <c r="K25" s="44"/>
      <c r="L25" s="44"/>
      <c r="M25" s="44"/>
      <c r="N25" s="44"/>
      <c r="O25" s="44"/>
      <c r="P25" s="44"/>
    </row>
    <row r="26" spans="1:17" ht="15" x14ac:dyDescent="0.25">
      <c r="B26" s="42"/>
      <c r="C26" s="44"/>
      <c r="D26" s="226" t="s">
        <v>29</v>
      </c>
      <c r="E26" s="226"/>
      <c r="F26" s="226"/>
      <c r="G26" s="226"/>
      <c r="H26" s="226"/>
      <c r="I26" s="226"/>
      <c r="J26" s="217">
        <v>2021</v>
      </c>
      <c r="K26" s="217"/>
      <c r="L26" s="217"/>
      <c r="M26" s="217">
        <v>2020</v>
      </c>
      <c r="N26" s="217"/>
      <c r="O26" s="217"/>
    </row>
    <row r="27" spans="1:17" x14ac:dyDescent="0.2">
      <c r="B27" s="42"/>
      <c r="C27" s="44"/>
      <c r="D27" s="242" t="s">
        <v>309</v>
      </c>
      <c r="E27" s="242"/>
      <c r="F27" s="242"/>
      <c r="G27" s="242"/>
      <c r="H27" s="242"/>
      <c r="I27" s="242"/>
      <c r="J27" s="228">
        <v>13500</v>
      </c>
      <c r="K27" s="229"/>
      <c r="L27" s="229"/>
      <c r="M27" s="190">
        <v>46474.16</v>
      </c>
      <c r="N27" s="230"/>
      <c r="O27" s="230"/>
    </row>
    <row r="28" spans="1:17" x14ac:dyDescent="0.2">
      <c r="B28" s="42"/>
      <c r="C28" s="44"/>
      <c r="D28" s="242" t="s">
        <v>310</v>
      </c>
      <c r="E28" s="242"/>
      <c r="F28" s="242"/>
      <c r="G28" s="242"/>
      <c r="H28" s="242"/>
      <c r="I28" s="242"/>
      <c r="J28" s="228">
        <v>1037621.43</v>
      </c>
      <c r="K28" s="229"/>
      <c r="L28" s="229"/>
      <c r="M28" s="190">
        <v>2110306.48</v>
      </c>
      <c r="N28" s="230"/>
      <c r="O28" s="230"/>
    </row>
    <row r="29" spans="1:17" ht="15" x14ac:dyDescent="0.25">
      <c r="B29" s="42"/>
      <c r="C29" s="44"/>
      <c r="D29" s="244" t="s">
        <v>31</v>
      </c>
      <c r="E29" s="245"/>
      <c r="F29" s="245"/>
      <c r="G29" s="245"/>
      <c r="H29" s="245"/>
      <c r="I29" s="246"/>
      <c r="J29" s="247">
        <f>SUM(J27:L28)</f>
        <v>1051121.4300000002</v>
      </c>
      <c r="K29" s="247"/>
      <c r="L29" s="247"/>
      <c r="M29" s="247">
        <f>SUM(M27:O28)</f>
        <v>2156780.64</v>
      </c>
      <c r="N29" s="247"/>
      <c r="O29" s="247"/>
    </row>
    <row r="30" spans="1:17" x14ac:dyDescent="0.2">
      <c r="B30" s="42"/>
      <c r="C30" s="44"/>
      <c r="D30" s="44"/>
      <c r="E30" s="44"/>
      <c r="F30" s="44"/>
      <c r="G30" s="44"/>
      <c r="H30" s="44"/>
      <c r="I30" s="44"/>
      <c r="J30" s="44"/>
      <c r="K30" s="44"/>
      <c r="L30" s="44"/>
      <c r="M30" s="44"/>
      <c r="N30" s="44"/>
      <c r="O30" s="44"/>
      <c r="P30" s="44"/>
    </row>
    <row r="31" spans="1:17" ht="15" x14ac:dyDescent="0.25">
      <c r="B31" s="42"/>
      <c r="C31" s="45" t="s">
        <v>201</v>
      </c>
      <c r="D31" s="44"/>
      <c r="E31" s="44"/>
      <c r="F31" s="44"/>
      <c r="G31" s="44"/>
      <c r="H31" s="44"/>
      <c r="I31" s="44"/>
      <c r="J31" s="44"/>
      <c r="K31" s="44"/>
      <c r="L31" s="44"/>
      <c r="M31" s="44"/>
      <c r="N31" s="44"/>
      <c r="O31" s="44"/>
      <c r="P31" s="44"/>
    </row>
    <row r="32" spans="1:17" x14ac:dyDescent="0.2">
      <c r="B32" s="42"/>
      <c r="C32" s="44"/>
      <c r="D32" s="44"/>
      <c r="E32" s="44"/>
      <c r="F32" s="44"/>
      <c r="G32" s="44"/>
      <c r="H32" s="44"/>
      <c r="I32" s="44"/>
      <c r="J32" s="44"/>
      <c r="K32" s="44"/>
      <c r="L32" s="44"/>
      <c r="M32" s="44"/>
      <c r="N32" s="44"/>
      <c r="O32" s="44"/>
      <c r="P32" s="44"/>
    </row>
    <row r="33" spans="2:16" ht="15" x14ac:dyDescent="0.25">
      <c r="B33" s="42"/>
      <c r="C33" s="44"/>
      <c r="D33" s="44"/>
      <c r="E33" s="44"/>
      <c r="F33" s="226" t="s">
        <v>33</v>
      </c>
      <c r="G33" s="226"/>
      <c r="H33" s="226"/>
      <c r="I33" s="226"/>
      <c r="J33" s="226"/>
      <c r="K33" s="217" t="s">
        <v>34</v>
      </c>
      <c r="L33" s="217"/>
      <c r="M33" s="217"/>
      <c r="N33" s="44"/>
      <c r="O33" s="44"/>
      <c r="P33" s="44"/>
    </row>
    <row r="34" spans="2:16" x14ac:dyDescent="0.2">
      <c r="B34" s="42"/>
      <c r="C34" s="44"/>
      <c r="D34" s="44"/>
      <c r="E34" s="44"/>
      <c r="F34" s="232" t="s">
        <v>311</v>
      </c>
      <c r="G34" s="233"/>
      <c r="H34" s="233"/>
      <c r="I34" s="233"/>
      <c r="J34" s="234"/>
      <c r="K34" s="237">
        <v>3000</v>
      </c>
      <c r="L34" s="238"/>
      <c r="M34" s="239"/>
      <c r="N34" s="44"/>
      <c r="O34" s="44"/>
      <c r="P34" s="44"/>
    </row>
    <row r="35" spans="2:16" x14ac:dyDescent="0.2">
      <c r="B35" s="42"/>
      <c r="C35" s="44"/>
      <c r="D35" s="44"/>
      <c r="E35" s="44"/>
      <c r="F35" s="232" t="s">
        <v>312</v>
      </c>
      <c r="G35" s="233"/>
      <c r="H35" s="233"/>
      <c r="I35" s="233"/>
      <c r="J35" s="234"/>
      <c r="K35" s="237">
        <v>3000</v>
      </c>
      <c r="L35" s="238"/>
      <c r="M35" s="239"/>
      <c r="N35" s="44"/>
      <c r="O35" s="44"/>
      <c r="P35" s="44"/>
    </row>
    <row r="36" spans="2:16" hidden="1" x14ac:dyDescent="0.2">
      <c r="B36" s="42"/>
      <c r="C36" s="44"/>
      <c r="D36" s="44"/>
      <c r="E36" s="44"/>
      <c r="F36" s="232" t="s">
        <v>313</v>
      </c>
      <c r="G36" s="233"/>
      <c r="H36" s="233"/>
      <c r="I36" s="233"/>
      <c r="J36" s="234"/>
      <c r="K36" s="237">
        <v>0</v>
      </c>
      <c r="L36" s="238"/>
      <c r="M36" s="239"/>
      <c r="N36" s="44"/>
      <c r="O36" s="44"/>
      <c r="P36" s="44"/>
    </row>
    <row r="37" spans="2:16" x14ac:dyDescent="0.2">
      <c r="B37" s="42"/>
      <c r="C37" s="44"/>
      <c r="D37" s="44"/>
      <c r="E37" s="44"/>
      <c r="F37" s="232" t="s">
        <v>314</v>
      </c>
      <c r="G37" s="233"/>
      <c r="H37" s="233"/>
      <c r="I37" s="233"/>
      <c r="J37" s="234"/>
      <c r="K37" s="237">
        <v>500</v>
      </c>
      <c r="L37" s="238"/>
      <c r="M37" s="239"/>
      <c r="N37" s="44"/>
      <c r="O37" s="44"/>
      <c r="P37" s="44"/>
    </row>
    <row r="38" spans="2:16" x14ac:dyDescent="0.2">
      <c r="B38" s="42"/>
      <c r="C38" s="44"/>
      <c r="D38" s="44"/>
      <c r="E38" s="44"/>
      <c r="F38" s="232" t="s">
        <v>315</v>
      </c>
      <c r="G38" s="233"/>
      <c r="H38" s="233"/>
      <c r="I38" s="233"/>
      <c r="J38" s="234"/>
      <c r="K38" s="237">
        <v>2000</v>
      </c>
      <c r="L38" s="238"/>
      <c r="M38" s="239"/>
      <c r="N38" s="44"/>
      <c r="O38" s="44"/>
      <c r="P38" s="44"/>
    </row>
    <row r="39" spans="2:16" x14ac:dyDescent="0.2">
      <c r="B39" s="42"/>
      <c r="C39" s="44"/>
      <c r="D39" s="44"/>
      <c r="E39" s="44"/>
      <c r="F39" s="232" t="s">
        <v>316</v>
      </c>
      <c r="G39" s="233"/>
      <c r="H39" s="233"/>
      <c r="I39" s="233"/>
      <c r="J39" s="234"/>
      <c r="K39" s="237">
        <v>5000</v>
      </c>
      <c r="L39" s="238"/>
      <c r="M39" s="239"/>
      <c r="N39" s="44"/>
      <c r="O39" s="44"/>
      <c r="P39" s="44"/>
    </row>
    <row r="40" spans="2:16" ht="15" x14ac:dyDescent="0.25">
      <c r="B40" s="42"/>
      <c r="C40" s="44"/>
      <c r="D40" s="44"/>
      <c r="E40" s="44"/>
      <c r="F40" s="244" t="s">
        <v>31</v>
      </c>
      <c r="G40" s="245"/>
      <c r="H40" s="245"/>
      <c r="I40" s="245"/>
      <c r="J40" s="246"/>
      <c r="K40" s="249">
        <f>SUM(K34:M39)</f>
        <v>13500</v>
      </c>
      <c r="L40" s="250"/>
      <c r="M40" s="251"/>
      <c r="N40" s="44"/>
      <c r="O40" s="44"/>
      <c r="P40" s="44"/>
    </row>
    <row r="41" spans="2:16" ht="15" x14ac:dyDescent="0.25">
      <c r="B41" s="42"/>
      <c r="C41" s="44"/>
      <c r="D41" s="44"/>
      <c r="E41" s="44"/>
      <c r="F41" s="46"/>
      <c r="G41" s="46"/>
      <c r="H41" s="46"/>
      <c r="I41" s="46"/>
      <c r="J41" s="46"/>
      <c r="K41" s="47"/>
      <c r="L41" s="47"/>
      <c r="M41" s="47"/>
      <c r="N41" s="44"/>
      <c r="O41" s="44"/>
      <c r="P41" s="44"/>
    </row>
    <row r="42" spans="2:16" ht="15" x14ac:dyDescent="0.25">
      <c r="B42" s="42"/>
      <c r="C42" s="45" t="s">
        <v>32</v>
      </c>
      <c r="D42" s="44"/>
      <c r="E42" s="44"/>
      <c r="F42" s="44"/>
      <c r="G42" s="44"/>
      <c r="H42" s="44"/>
      <c r="I42" s="44"/>
      <c r="J42" s="44"/>
      <c r="K42" s="44"/>
      <c r="L42" s="44"/>
      <c r="M42" s="44"/>
      <c r="N42" s="44"/>
      <c r="O42" s="44"/>
      <c r="P42" s="44"/>
    </row>
    <row r="43" spans="2:16" ht="15" x14ac:dyDescent="0.25">
      <c r="B43" s="42"/>
      <c r="C43" s="45"/>
      <c r="D43" s="44"/>
      <c r="E43" s="44"/>
      <c r="F43" s="44"/>
      <c r="G43" s="44"/>
      <c r="H43" s="44"/>
      <c r="I43" s="44"/>
      <c r="J43" s="44"/>
      <c r="K43" s="44"/>
      <c r="L43" s="44"/>
      <c r="M43" s="44"/>
      <c r="N43" s="44"/>
      <c r="O43" s="44"/>
      <c r="P43" s="44"/>
    </row>
    <row r="44" spans="2:16" ht="29.25" customHeight="1" x14ac:dyDescent="0.2">
      <c r="B44" s="42"/>
      <c r="C44" s="235" t="s">
        <v>236</v>
      </c>
      <c r="D44" s="235"/>
      <c r="E44" s="235"/>
      <c r="F44" s="235"/>
      <c r="G44" s="235"/>
      <c r="H44" s="235"/>
      <c r="I44" s="235"/>
      <c r="J44" s="235"/>
      <c r="K44" s="235"/>
      <c r="L44" s="235"/>
      <c r="M44" s="235"/>
      <c r="N44" s="235"/>
      <c r="O44" s="235"/>
      <c r="P44" s="235"/>
    </row>
    <row r="45" spans="2:16" x14ac:dyDescent="0.2">
      <c r="B45" s="42"/>
      <c r="C45" s="44"/>
      <c r="D45" s="44"/>
      <c r="E45" s="44"/>
      <c r="F45" s="44"/>
      <c r="G45" s="44"/>
      <c r="H45" s="44"/>
      <c r="I45" s="44"/>
      <c r="J45" s="44"/>
      <c r="K45" s="44"/>
      <c r="L45" s="44"/>
      <c r="M45" s="44"/>
      <c r="N45" s="44"/>
      <c r="O45" s="44"/>
      <c r="P45" s="44"/>
    </row>
    <row r="46" spans="2:16" ht="15" x14ac:dyDescent="0.25">
      <c r="B46" s="42"/>
      <c r="C46" s="44"/>
      <c r="D46" s="44"/>
      <c r="E46" s="44"/>
      <c r="F46" s="226" t="s">
        <v>33</v>
      </c>
      <c r="G46" s="226"/>
      <c r="H46" s="226"/>
      <c r="I46" s="226"/>
      <c r="J46" s="226"/>
      <c r="K46" s="217" t="s">
        <v>34</v>
      </c>
      <c r="L46" s="217"/>
      <c r="M46" s="217"/>
      <c r="O46" s="44"/>
      <c r="P46" s="44"/>
    </row>
    <row r="47" spans="2:16" x14ac:dyDescent="0.2">
      <c r="B47" s="42"/>
      <c r="C47" s="44"/>
      <c r="D47" s="44"/>
      <c r="E47" s="44"/>
      <c r="F47" s="232" t="s">
        <v>317</v>
      </c>
      <c r="G47" s="233"/>
      <c r="H47" s="233"/>
      <c r="I47" s="233"/>
      <c r="J47" s="234"/>
      <c r="K47" s="207">
        <v>2.09</v>
      </c>
      <c r="L47" s="236"/>
      <c r="M47" s="236"/>
      <c r="O47" s="44"/>
      <c r="P47" s="44"/>
    </row>
    <row r="48" spans="2:16" x14ac:dyDescent="0.2">
      <c r="B48" s="42"/>
      <c r="C48" s="44"/>
      <c r="D48" s="44"/>
      <c r="E48" s="44"/>
      <c r="F48" s="232" t="s">
        <v>318</v>
      </c>
      <c r="G48" s="233"/>
      <c r="H48" s="233"/>
      <c r="I48" s="233"/>
      <c r="J48" s="234"/>
      <c r="K48" s="207">
        <v>413061.47</v>
      </c>
      <c r="L48" s="236"/>
      <c r="M48" s="236"/>
      <c r="O48" s="44"/>
      <c r="P48" s="44"/>
    </row>
    <row r="49" spans="1:16" x14ac:dyDescent="0.2">
      <c r="B49" s="42"/>
      <c r="C49" s="44"/>
      <c r="D49" s="44"/>
      <c r="E49" s="44"/>
      <c r="F49" s="232" t="s">
        <v>319</v>
      </c>
      <c r="G49" s="233"/>
      <c r="H49" s="233"/>
      <c r="I49" s="233"/>
      <c r="J49" s="234"/>
      <c r="K49" s="237">
        <v>-8002.98</v>
      </c>
      <c r="L49" s="238"/>
      <c r="M49" s="239"/>
      <c r="O49" s="44"/>
      <c r="P49" s="44"/>
    </row>
    <row r="50" spans="1:16" x14ac:dyDescent="0.2">
      <c r="B50" s="42"/>
      <c r="C50" s="44"/>
      <c r="D50" s="44"/>
      <c r="E50" s="44"/>
      <c r="F50" s="232" t="s">
        <v>320</v>
      </c>
      <c r="G50" s="233"/>
      <c r="H50" s="233"/>
      <c r="I50" s="233"/>
      <c r="J50" s="234"/>
      <c r="K50" s="237">
        <v>75425.83</v>
      </c>
      <c r="L50" s="238"/>
      <c r="M50" s="239"/>
      <c r="O50" s="44"/>
      <c r="P50" s="44"/>
    </row>
    <row r="51" spans="1:16" x14ac:dyDescent="0.2">
      <c r="B51" s="42"/>
      <c r="C51" s="44"/>
      <c r="D51" s="44"/>
      <c r="E51" s="44"/>
      <c r="F51" s="232" t="s">
        <v>321</v>
      </c>
      <c r="G51" s="233"/>
      <c r="H51" s="233"/>
      <c r="I51" s="233"/>
      <c r="J51" s="234"/>
      <c r="K51" s="237">
        <v>224.85</v>
      </c>
      <c r="L51" s="238"/>
      <c r="M51" s="239"/>
      <c r="O51" s="44"/>
      <c r="P51" s="44"/>
    </row>
    <row r="52" spans="1:16" x14ac:dyDescent="0.2">
      <c r="B52" s="42"/>
      <c r="C52" s="44"/>
      <c r="D52" s="44"/>
      <c r="E52" s="44"/>
      <c r="F52" s="232" t="s">
        <v>322</v>
      </c>
      <c r="G52" s="233"/>
      <c r="H52" s="233"/>
      <c r="I52" s="233"/>
      <c r="J52" s="234"/>
      <c r="K52" s="237">
        <v>346084.93</v>
      </c>
      <c r="L52" s="238"/>
      <c r="M52" s="239"/>
      <c r="O52" s="44"/>
      <c r="P52" s="44"/>
    </row>
    <row r="53" spans="1:16" x14ac:dyDescent="0.2">
      <c r="B53" s="42"/>
      <c r="C53" s="44"/>
      <c r="D53" s="44"/>
      <c r="E53" s="44"/>
      <c r="F53" s="232" t="s">
        <v>323</v>
      </c>
      <c r="G53" s="233"/>
      <c r="H53" s="233"/>
      <c r="I53" s="233"/>
      <c r="J53" s="234"/>
      <c r="K53" s="237">
        <v>46567.5</v>
      </c>
      <c r="L53" s="238"/>
      <c r="M53" s="239"/>
      <c r="O53" s="44"/>
      <c r="P53" s="44"/>
    </row>
    <row r="54" spans="1:16" x14ac:dyDescent="0.2">
      <c r="B54" s="42"/>
      <c r="C54" s="44"/>
      <c r="D54" s="44"/>
      <c r="E54" s="44"/>
      <c r="F54" s="232" t="s">
        <v>324</v>
      </c>
      <c r="G54" s="233"/>
      <c r="H54" s="233"/>
      <c r="I54" s="233"/>
      <c r="J54" s="234"/>
      <c r="K54" s="237">
        <v>156142.44</v>
      </c>
      <c r="L54" s="238"/>
      <c r="M54" s="239"/>
      <c r="O54" s="44"/>
      <c r="P54" s="44"/>
    </row>
    <row r="55" spans="1:16" x14ac:dyDescent="0.2">
      <c r="B55" s="42"/>
      <c r="C55" s="44"/>
      <c r="D55" s="44"/>
      <c r="E55" s="44"/>
      <c r="F55" s="232" t="s">
        <v>325</v>
      </c>
      <c r="G55" s="233"/>
      <c r="H55" s="233"/>
      <c r="I55" s="233"/>
      <c r="J55" s="234"/>
      <c r="K55" s="237">
        <v>8115.3</v>
      </c>
      <c r="L55" s="238"/>
      <c r="M55" s="239"/>
      <c r="O55" s="44"/>
      <c r="P55" s="44"/>
    </row>
    <row r="56" spans="1:16" x14ac:dyDescent="0.2">
      <c r="B56" s="42"/>
      <c r="C56" s="44"/>
      <c r="D56" s="44"/>
      <c r="E56" s="44"/>
      <c r="F56" s="232" t="s">
        <v>326</v>
      </c>
      <c r="G56" s="233"/>
      <c r="H56" s="233"/>
      <c r="I56" s="233"/>
      <c r="J56" s="234"/>
      <c r="K56" s="237">
        <v>0</v>
      </c>
      <c r="L56" s="238"/>
      <c r="M56" s="239"/>
      <c r="O56" s="44"/>
      <c r="P56" s="44"/>
    </row>
    <row r="57" spans="1:16" ht="15" x14ac:dyDescent="0.25">
      <c r="B57" s="42"/>
      <c r="C57" s="44"/>
      <c r="D57" s="44"/>
      <c r="E57" s="44"/>
      <c r="F57" s="244" t="s">
        <v>31</v>
      </c>
      <c r="G57" s="245"/>
      <c r="H57" s="245"/>
      <c r="I57" s="245"/>
      <c r="J57" s="246"/>
      <c r="K57" s="249">
        <f>SUM(K47:M56)</f>
        <v>1037621.4299999999</v>
      </c>
      <c r="L57" s="250"/>
      <c r="M57" s="251"/>
      <c r="O57" s="44"/>
      <c r="P57" s="44"/>
    </row>
    <row r="58" spans="1:16" ht="15" x14ac:dyDescent="0.25">
      <c r="B58" s="42"/>
      <c r="C58" s="44"/>
      <c r="D58" s="44"/>
      <c r="E58" s="44"/>
      <c r="F58" s="46"/>
      <c r="G58" s="46"/>
      <c r="H58" s="46"/>
      <c r="I58" s="46"/>
      <c r="J58" s="46"/>
      <c r="K58" s="47"/>
      <c r="L58" s="47"/>
      <c r="M58" s="47"/>
      <c r="O58" s="44"/>
      <c r="P58" s="44"/>
    </row>
    <row r="59" spans="1:16" ht="15" x14ac:dyDescent="0.25">
      <c r="A59" s="40"/>
      <c r="B59" s="41" t="s">
        <v>27</v>
      </c>
      <c r="C59" s="40" t="s">
        <v>4</v>
      </c>
    </row>
    <row r="60" spans="1:16" ht="15" x14ac:dyDescent="0.25">
      <c r="A60" s="40"/>
      <c r="B60" s="41"/>
      <c r="C60" s="40"/>
    </row>
    <row r="61" spans="1:16" ht="15" x14ac:dyDescent="0.25">
      <c r="A61" s="40"/>
      <c r="B61" s="41"/>
      <c r="C61" s="214" t="s">
        <v>288</v>
      </c>
      <c r="D61" s="214"/>
      <c r="E61" s="214"/>
      <c r="F61" s="214"/>
      <c r="G61" s="214"/>
      <c r="H61" s="214"/>
      <c r="I61" s="214"/>
      <c r="J61" s="214"/>
      <c r="K61" s="214"/>
      <c r="L61" s="214"/>
      <c r="M61" s="214"/>
      <c r="N61" s="214"/>
      <c r="O61" s="214"/>
    </row>
    <row r="62" spans="1:16" x14ac:dyDescent="0.2">
      <c r="A62" s="48"/>
      <c r="B62" s="49"/>
      <c r="C62" s="48"/>
      <c r="D62" s="48"/>
      <c r="E62" s="48"/>
      <c r="F62" s="48"/>
      <c r="G62" s="48"/>
      <c r="H62" s="48"/>
      <c r="I62" s="48"/>
      <c r="J62" s="48"/>
      <c r="K62" s="48"/>
      <c r="L62" s="48"/>
      <c r="M62" s="48"/>
      <c r="N62" s="48"/>
      <c r="O62" s="48"/>
      <c r="P62" s="48"/>
    </row>
    <row r="63" spans="1:16" ht="15" x14ac:dyDescent="0.25">
      <c r="A63" s="48"/>
      <c r="B63" s="49"/>
      <c r="C63" s="252" t="s">
        <v>29</v>
      </c>
      <c r="D63" s="253"/>
      <c r="E63" s="253"/>
      <c r="F63" s="253"/>
      <c r="G63" s="253"/>
      <c r="H63" s="253"/>
      <c r="I63" s="253"/>
      <c r="J63" s="217">
        <v>2021</v>
      </c>
      <c r="K63" s="217"/>
      <c r="L63" s="217"/>
      <c r="M63" s="217">
        <v>2020</v>
      </c>
      <c r="N63" s="217"/>
      <c r="O63" s="217"/>
    </row>
    <row r="64" spans="1:16" x14ac:dyDescent="0.2">
      <c r="A64" s="48"/>
      <c r="B64" s="49"/>
      <c r="C64" s="215" t="s">
        <v>308</v>
      </c>
      <c r="D64" s="216"/>
      <c r="E64" s="216"/>
      <c r="F64" s="216"/>
      <c r="G64" s="216"/>
      <c r="H64" s="216"/>
      <c r="I64" s="216"/>
      <c r="J64" s="211">
        <v>11016.6</v>
      </c>
      <c r="K64" s="212"/>
      <c r="L64" s="213"/>
      <c r="M64" s="211">
        <v>20837.599999999999</v>
      </c>
      <c r="N64" s="212"/>
      <c r="O64" s="213"/>
    </row>
    <row r="65" spans="1:19" x14ac:dyDescent="0.2">
      <c r="A65" s="48"/>
      <c r="B65" s="49"/>
      <c r="C65" s="215" t="s">
        <v>327</v>
      </c>
      <c r="D65" s="216"/>
      <c r="E65" s="216"/>
      <c r="F65" s="216"/>
      <c r="G65" s="216"/>
      <c r="H65" s="216"/>
      <c r="I65" s="216"/>
      <c r="J65" s="211">
        <v>180020.21</v>
      </c>
      <c r="K65" s="212"/>
      <c r="L65" s="213"/>
      <c r="M65" s="211">
        <v>66860.179999999993</v>
      </c>
      <c r="N65" s="212"/>
      <c r="O65" s="213"/>
    </row>
    <row r="66" spans="1:19" x14ac:dyDescent="0.2">
      <c r="A66" s="48"/>
      <c r="B66" s="49"/>
      <c r="C66" s="215" t="s">
        <v>328</v>
      </c>
      <c r="D66" s="216"/>
      <c r="E66" s="216"/>
      <c r="F66" s="216"/>
      <c r="G66" s="216"/>
      <c r="H66" s="216"/>
      <c r="I66" s="216"/>
      <c r="J66" s="211">
        <v>0</v>
      </c>
      <c r="K66" s="212"/>
      <c r="L66" s="213"/>
      <c r="M66" s="211">
        <v>2375</v>
      </c>
      <c r="N66" s="212"/>
      <c r="O66" s="213"/>
    </row>
    <row r="67" spans="1:19" x14ac:dyDescent="0.2">
      <c r="A67" s="48"/>
      <c r="B67" s="49"/>
      <c r="C67" s="215" t="s">
        <v>329</v>
      </c>
      <c r="D67" s="216"/>
      <c r="E67" s="216"/>
      <c r="F67" s="216"/>
      <c r="G67" s="216"/>
      <c r="H67" s="216"/>
      <c r="I67" s="216"/>
      <c r="J67" s="211">
        <v>79506.62</v>
      </c>
      <c r="K67" s="212"/>
      <c r="L67" s="213"/>
      <c r="M67" s="211">
        <v>35284.050000000003</v>
      </c>
      <c r="N67" s="212"/>
      <c r="O67" s="213"/>
    </row>
    <row r="68" spans="1:19" ht="15" x14ac:dyDescent="0.25">
      <c r="A68" s="48"/>
      <c r="B68" s="49"/>
      <c r="C68" s="218" t="s">
        <v>31</v>
      </c>
      <c r="D68" s="219"/>
      <c r="E68" s="219"/>
      <c r="F68" s="219"/>
      <c r="G68" s="219"/>
      <c r="H68" s="219"/>
      <c r="I68" s="219"/>
      <c r="J68" s="220">
        <f>SUM(J64:L67)</f>
        <v>270543.43</v>
      </c>
      <c r="K68" s="221"/>
      <c r="L68" s="222"/>
      <c r="M68" s="223">
        <f>SUM(M64:O67)</f>
        <v>125356.83</v>
      </c>
      <c r="N68" s="224"/>
      <c r="O68" s="225"/>
      <c r="S68" s="162"/>
    </row>
    <row r="69" spans="1:19" x14ac:dyDescent="0.2">
      <c r="A69" s="48"/>
      <c r="B69" s="49"/>
      <c r="C69" s="48"/>
      <c r="D69" s="48"/>
      <c r="E69" s="48"/>
      <c r="F69" s="48"/>
      <c r="G69" s="48"/>
      <c r="H69" s="48"/>
      <c r="I69" s="48"/>
      <c r="J69" s="48"/>
      <c r="K69" s="48"/>
      <c r="L69" s="48"/>
      <c r="M69" s="48"/>
      <c r="N69" s="48"/>
      <c r="O69" s="48"/>
      <c r="P69" s="48"/>
    </row>
    <row r="70" spans="1:19" x14ac:dyDescent="0.2">
      <c r="A70" s="48"/>
      <c r="B70" s="49"/>
      <c r="C70" s="43" t="s">
        <v>35</v>
      </c>
      <c r="D70" s="48"/>
      <c r="E70" s="48"/>
      <c r="F70" s="48"/>
      <c r="G70" s="48"/>
      <c r="H70" s="48"/>
      <c r="I70" s="48"/>
      <c r="J70" s="48"/>
      <c r="K70" s="48"/>
      <c r="L70" s="48"/>
      <c r="M70" s="48"/>
      <c r="N70" s="48"/>
      <c r="O70" s="48"/>
      <c r="P70" s="48"/>
    </row>
    <row r="71" spans="1:19" x14ac:dyDescent="0.2">
      <c r="A71" s="48"/>
      <c r="B71" s="49"/>
      <c r="C71" s="48"/>
      <c r="D71" s="48"/>
      <c r="E71" s="48"/>
      <c r="F71" s="48"/>
      <c r="O71" s="48"/>
      <c r="P71" s="48"/>
    </row>
    <row r="72" spans="1:19" ht="15" x14ac:dyDescent="0.25">
      <c r="A72" s="48"/>
      <c r="B72" s="49"/>
      <c r="C72" s="48"/>
      <c r="D72" s="48"/>
      <c r="E72" s="48"/>
      <c r="F72" s="226" t="s">
        <v>29</v>
      </c>
      <c r="G72" s="226"/>
      <c r="H72" s="217">
        <v>2021</v>
      </c>
      <c r="I72" s="217"/>
      <c r="J72" s="217"/>
      <c r="K72" s="217">
        <v>2020</v>
      </c>
      <c r="L72" s="217"/>
      <c r="M72" s="217"/>
      <c r="O72" s="48"/>
      <c r="P72" s="48"/>
    </row>
    <row r="73" spans="1:19" x14ac:dyDescent="0.2">
      <c r="A73" s="48"/>
      <c r="B73" s="49"/>
      <c r="C73" s="48"/>
      <c r="D73" s="48"/>
      <c r="E73" s="48"/>
      <c r="F73" s="227" t="s">
        <v>330</v>
      </c>
      <c r="G73" s="227"/>
      <c r="H73" s="228">
        <v>11016.6</v>
      </c>
      <c r="I73" s="229"/>
      <c r="J73" s="229"/>
      <c r="K73" s="190">
        <v>20837.599999999999</v>
      </c>
      <c r="L73" s="230"/>
      <c r="M73" s="230"/>
      <c r="O73" s="48"/>
      <c r="P73" s="48"/>
    </row>
    <row r="74" spans="1:19" ht="15" x14ac:dyDescent="0.25">
      <c r="A74" s="48"/>
      <c r="B74" s="49"/>
      <c r="C74" s="48"/>
      <c r="D74" s="48"/>
      <c r="E74" s="48"/>
      <c r="F74" s="244" t="s">
        <v>31</v>
      </c>
      <c r="G74" s="246"/>
      <c r="H74" s="359">
        <f>SUM(H73:J73)</f>
        <v>11016.6</v>
      </c>
      <c r="I74" s="359"/>
      <c r="J74" s="359"/>
      <c r="K74" s="360">
        <f>SUM(K73:M73)</f>
        <v>20837.599999999999</v>
      </c>
      <c r="L74" s="360"/>
      <c r="M74" s="360"/>
      <c r="O74" s="48"/>
      <c r="P74" s="48"/>
    </row>
    <row r="75" spans="1:19" x14ac:dyDescent="0.2">
      <c r="A75" s="48"/>
      <c r="B75" s="49"/>
      <c r="C75" s="48"/>
      <c r="D75" s="48"/>
      <c r="E75" s="48"/>
      <c r="F75" s="48"/>
      <c r="G75" s="48"/>
      <c r="H75" s="48"/>
      <c r="I75" s="48"/>
      <c r="J75" s="48"/>
      <c r="K75" s="48"/>
      <c r="L75" s="48"/>
      <c r="M75" s="48"/>
      <c r="N75" s="48"/>
      <c r="O75" s="48"/>
      <c r="P75" s="48"/>
    </row>
    <row r="76" spans="1:19" ht="15" x14ac:dyDescent="0.25">
      <c r="A76" s="48"/>
      <c r="B76" s="41" t="s">
        <v>27</v>
      </c>
      <c r="C76" s="45" t="s">
        <v>37</v>
      </c>
      <c r="D76" s="43"/>
      <c r="E76" s="43"/>
      <c r="F76" s="43"/>
      <c r="G76" s="43"/>
      <c r="H76" s="43"/>
      <c r="I76" s="43"/>
      <c r="J76" s="43"/>
      <c r="K76" s="43"/>
      <c r="L76" s="43"/>
      <c r="M76" s="43"/>
      <c r="N76" s="43"/>
      <c r="O76" s="43"/>
      <c r="P76" s="43"/>
    </row>
    <row r="77" spans="1:19" ht="15" x14ac:dyDescent="0.25">
      <c r="A77" s="48"/>
      <c r="B77" s="49"/>
      <c r="C77" s="45"/>
      <c r="D77" s="43"/>
      <c r="E77" s="43"/>
      <c r="F77" s="43"/>
      <c r="G77" s="43"/>
      <c r="H77" s="43"/>
      <c r="I77" s="43"/>
      <c r="J77" s="43"/>
      <c r="K77" s="43"/>
      <c r="L77" s="43"/>
      <c r="M77" s="43"/>
      <c r="N77" s="43"/>
      <c r="O77" s="43"/>
      <c r="P77" s="43"/>
    </row>
    <row r="78" spans="1:19" ht="12.75" customHeight="1" x14ac:dyDescent="0.2">
      <c r="A78" s="48"/>
      <c r="B78" s="49"/>
      <c r="C78" s="248" t="s">
        <v>237</v>
      </c>
      <c r="D78" s="248"/>
      <c r="E78" s="248"/>
      <c r="F78" s="248"/>
      <c r="G78" s="248"/>
      <c r="H78" s="248"/>
      <c r="I78" s="248"/>
      <c r="J78" s="248"/>
      <c r="K78" s="248"/>
      <c r="L78" s="248"/>
      <c r="M78" s="248"/>
      <c r="N78" s="248"/>
      <c r="O78" s="248"/>
      <c r="P78" s="248"/>
    </row>
    <row r="79" spans="1:19" ht="18" customHeight="1" x14ac:dyDescent="0.2">
      <c r="A79" s="48"/>
      <c r="B79" s="49"/>
      <c r="C79" s="248"/>
      <c r="D79" s="248"/>
      <c r="E79" s="248"/>
      <c r="F79" s="248"/>
      <c r="G79" s="248"/>
      <c r="H79" s="248"/>
      <c r="I79" s="248"/>
      <c r="J79" s="248"/>
      <c r="K79" s="248"/>
      <c r="L79" s="248"/>
      <c r="M79" s="248"/>
      <c r="N79" s="248"/>
      <c r="O79" s="248"/>
      <c r="P79" s="248"/>
    </row>
    <row r="80" spans="1:19" x14ac:dyDescent="0.2">
      <c r="A80" s="48"/>
      <c r="B80" s="49"/>
      <c r="C80" s="43"/>
      <c r="D80" s="43"/>
      <c r="E80" s="43"/>
      <c r="F80" s="43"/>
      <c r="G80" s="43"/>
      <c r="H80" s="43"/>
      <c r="I80" s="43"/>
      <c r="J80" s="43"/>
      <c r="K80" s="43"/>
      <c r="L80" s="43"/>
      <c r="M80" s="43"/>
      <c r="N80" s="43"/>
      <c r="O80" s="43"/>
      <c r="P80" s="43"/>
    </row>
    <row r="81" spans="1:33" ht="15" x14ac:dyDescent="0.25">
      <c r="A81" s="48"/>
      <c r="B81" s="41" t="s">
        <v>27</v>
      </c>
      <c r="C81" s="50" t="s">
        <v>38</v>
      </c>
      <c r="D81" s="43"/>
      <c r="E81" s="43"/>
      <c r="F81" s="43"/>
      <c r="G81" s="43"/>
      <c r="H81" s="43"/>
      <c r="I81" s="43"/>
      <c r="J81" s="43"/>
      <c r="K81" s="43"/>
      <c r="L81" s="43"/>
      <c r="M81" s="43"/>
      <c r="N81" s="43"/>
      <c r="O81" s="43"/>
      <c r="P81" s="43"/>
    </row>
    <row r="82" spans="1:33" ht="15" x14ac:dyDescent="0.25">
      <c r="A82" s="48"/>
      <c r="B82" s="49"/>
      <c r="C82" s="50"/>
      <c r="D82" s="43"/>
      <c r="E82" s="43"/>
      <c r="F82" s="43"/>
      <c r="G82" s="43"/>
      <c r="H82" s="43"/>
      <c r="I82" s="43"/>
      <c r="J82" s="43"/>
      <c r="K82" s="43"/>
      <c r="L82" s="43"/>
      <c r="M82" s="43"/>
      <c r="N82" s="43"/>
      <c r="O82" s="43"/>
      <c r="P82" s="43"/>
    </row>
    <row r="83" spans="1:33" ht="12" customHeight="1" x14ac:dyDescent="0.2">
      <c r="A83" s="48"/>
      <c r="B83" s="49"/>
      <c r="C83" s="235" t="s">
        <v>208</v>
      </c>
      <c r="D83" s="235"/>
      <c r="E83" s="235"/>
      <c r="F83" s="235"/>
      <c r="G83" s="235"/>
      <c r="H83" s="235"/>
      <c r="I83" s="235"/>
      <c r="J83" s="235"/>
      <c r="K83" s="235"/>
      <c r="L83" s="235"/>
      <c r="M83" s="235"/>
      <c r="N83" s="235"/>
      <c r="O83" s="235"/>
      <c r="P83" s="235"/>
    </row>
    <row r="84" spans="1:33" ht="33" customHeight="1" x14ac:dyDescent="0.2">
      <c r="A84" s="48"/>
      <c r="B84" s="49"/>
      <c r="C84" s="235"/>
      <c r="D84" s="235"/>
      <c r="E84" s="235"/>
      <c r="F84" s="235"/>
      <c r="G84" s="235"/>
      <c r="H84" s="235"/>
      <c r="I84" s="235"/>
      <c r="J84" s="235"/>
      <c r="K84" s="235"/>
      <c r="L84" s="235"/>
      <c r="M84" s="235"/>
      <c r="N84" s="235"/>
      <c r="O84" s="235"/>
      <c r="P84" s="235"/>
    </row>
    <row r="85" spans="1:33" x14ac:dyDescent="0.2">
      <c r="A85" s="48"/>
      <c r="B85" s="49"/>
      <c r="C85" s="51"/>
      <c r="D85" s="51"/>
      <c r="E85" s="51"/>
      <c r="F85" s="51"/>
      <c r="G85" s="51"/>
      <c r="H85" s="51"/>
      <c r="I85" s="51"/>
      <c r="J85" s="51"/>
      <c r="K85" s="51"/>
      <c r="L85" s="51"/>
      <c r="M85" s="51"/>
      <c r="N85" s="51"/>
      <c r="O85" s="51"/>
      <c r="P85" s="51"/>
    </row>
    <row r="86" spans="1:33" ht="15" x14ac:dyDescent="0.25">
      <c r="A86" s="44"/>
      <c r="B86" s="41"/>
      <c r="C86" s="40" t="s">
        <v>5</v>
      </c>
      <c r="D86" s="44"/>
      <c r="E86" s="44"/>
      <c r="F86" s="44"/>
      <c r="G86" s="44"/>
      <c r="H86" s="44"/>
      <c r="I86" s="44"/>
      <c r="J86" s="44"/>
      <c r="K86" s="44"/>
      <c r="L86" s="44"/>
      <c r="M86" s="44"/>
      <c r="N86" s="44"/>
      <c r="O86" s="44"/>
      <c r="P86" s="44"/>
    </row>
    <row r="87" spans="1:33" ht="15" x14ac:dyDescent="0.25">
      <c r="A87" s="44"/>
      <c r="B87" s="41"/>
      <c r="C87" s="40"/>
      <c r="D87" s="44"/>
      <c r="E87" s="44"/>
      <c r="F87" s="44"/>
      <c r="G87" s="44"/>
      <c r="H87" s="44"/>
      <c r="I87" s="44"/>
      <c r="J87" s="44"/>
      <c r="K87" s="44"/>
      <c r="L87" s="44"/>
      <c r="M87" s="44"/>
      <c r="N87" s="44"/>
      <c r="O87" s="44"/>
      <c r="P87" s="44"/>
    </row>
    <row r="88" spans="1:33" ht="15" x14ac:dyDescent="0.25">
      <c r="A88" s="44"/>
      <c r="B88" s="41"/>
      <c r="C88" s="366" t="s">
        <v>209</v>
      </c>
      <c r="D88" s="366"/>
      <c r="E88" s="366"/>
      <c r="F88" s="366"/>
      <c r="G88" s="366"/>
      <c r="H88" s="366"/>
      <c r="I88" s="366"/>
      <c r="J88" s="366"/>
      <c r="K88" s="366"/>
      <c r="L88" s="366"/>
      <c r="M88" s="366"/>
      <c r="N88" s="366"/>
      <c r="O88" s="366"/>
      <c r="P88" s="44"/>
    </row>
    <row r="89" spans="1:33" ht="15" x14ac:dyDescent="0.25">
      <c r="A89" s="44"/>
      <c r="B89" s="41"/>
      <c r="C89" s="366"/>
      <c r="D89" s="366"/>
      <c r="E89" s="366"/>
      <c r="F89" s="366"/>
      <c r="G89" s="366"/>
      <c r="H89" s="366"/>
      <c r="I89" s="366"/>
      <c r="J89" s="366"/>
      <c r="K89" s="366"/>
      <c r="L89" s="366"/>
      <c r="M89" s="366"/>
      <c r="N89" s="366"/>
      <c r="O89" s="366"/>
      <c r="P89" s="44"/>
    </row>
    <row r="90" spans="1:33" s="38" customFormat="1" ht="28.5" customHeight="1" x14ac:dyDescent="0.2">
      <c r="A90" s="52"/>
      <c r="B90" s="53"/>
      <c r="C90" s="366"/>
      <c r="D90" s="366"/>
      <c r="E90" s="366"/>
      <c r="F90" s="366"/>
      <c r="G90" s="366"/>
      <c r="H90" s="366"/>
      <c r="I90" s="366"/>
      <c r="J90" s="366"/>
      <c r="K90" s="366"/>
      <c r="L90" s="366"/>
      <c r="M90" s="366"/>
      <c r="N90" s="366"/>
      <c r="O90" s="366"/>
      <c r="P90" s="54"/>
      <c r="Q90" s="123"/>
      <c r="S90" s="32"/>
      <c r="T90" s="32"/>
      <c r="U90" s="32"/>
      <c r="V90" s="32"/>
      <c r="W90" s="32"/>
      <c r="X90" s="32"/>
      <c r="Y90" s="32"/>
      <c r="Z90" s="32"/>
      <c r="AA90" s="32"/>
      <c r="AB90" s="32"/>
      <c r="AC90" s="32"/>
      <c r="AD90" s="32"/>
      <c r="AE90" s="32"/>
      <c r="AF90" s="32"/>
      <c r="AG90" s="32"/>
    </row>
    <row r="91" spans="1:33" s="38" customFormat="1" x14ac:dyDescent="0.2">
      <c r="B91" s="42"/>
      <c r="C91" s="42"/>
      <c r="D91" s="42"/>
      <c r="E91" s="42"/>
      <c r="F91" s="42"/>
      <c r="G91" s="42"/>
      <c r="H91" s="42"/>
      <c r="I91" s="42"/>
      <c r="J91" s="42"/>
      <c r="K91" s="42"/>
      <c r="L91" s="42"/>
      <c r="M91" s="42"/>
      <c r="N91" s="42"/>
      <c r="O91" s="42"/>
      <c r="P91" s="42"/>
      <c r="Q91" s="123"/>
      <c r="S91" s="32"/>
      <c r="T91" s="32"/>
      <c r="U91" s="32"/>
      <c r="V91" s="32"/>
      <c r="W91" s="32"/>
      <c r="X91" s="32"/>
      <c r="Y91" s="32"/>
      <c r="Z91" s="32"/>
      <c r="AA91" s="32"/>
      <c r="AB91" s="32"/>
      <c r="AC91" s="32"/>
      <c r="AD91" s="32"/>
      <c r="AE91" s="32"/>
      <c r="AF91" s="32"/>
      <c r="AG91" s="32"/>
    </row>
    <row r="92" spans="1:33" ht="15" x14ac:dyDescent="0.25">
      <c r="B92" s="41" t="s">
        <v>27</v>
      </c>
      <c r="C92" s="55" t="s">
        <v>39</v>
      </c>
      <c r="D92" s="44"/>
      <c r="E92" s="44"/>
      <c r="F92" s="44"/>
      <c r="G92" s="44"/>
      <c r="H92" s="44"/>
      <c r="I92" s="44"/>
      <c r="J92" s="44"/>
      <c r="K92" s="44"/>
      <c r="L92" s="44"/>
      <c r="M92" s="44"/>
      <c r="N92" s="44"/>
      <c r="O92" s="44"/>
      <c r="P92" s="44"/>
    </row>
    <row r="93" spans="1:33" ht="15" x14ac:dyDescent="0.2">
      <c r="B93" s="42"/>
      <c r="C93" s="55"/>
      <c r="D93" s="44"/>
      <c r="E93" s="44"/>
      <c r="F93" s="44"/>
      <c r="G93" s="44"/>
      <c r="H93" s="44"/>
      <c r="I93" s="44"/>
      <c r="J93" s="44"/>
      <c r="K93" s="44"/>
      <c r="L93" s="44"/>
      <c r="M93" s="44"/>
      <c r="N93" s="44"/>
      <c r="O93" s="44"/>
      <c r="P93" s="44"/>
    </row>
    <row r="94" spans="1:33" x14ac:dyDescent="0.2">
      <c r="B94" s="42"/>
      <c r="C94" s="119" t="s">
        <v>289</v>
      </c>
      <c r="D94" s="44"/>
      <c r="E94" s="44"/>
      <c r="F94" s="44"/>
      <c r="G94" s="44"/>
      <c r="H94" s="44"/>
      <c r="I94" s="44"/>
      <c r="J94" s="44"/>
      <c r="K94" s="44"/>
      <c r="L94" s="44"/>
      <c r="M94" s="44"/>
      <c r="N94" s="44"/>
      <c r="O94" s="44"/>
      <c r="P94" s="44"/>
    </row>
    <row r="95" spans="1:33" x14ac:dyDescent="0.2">
      <c r="B95" s="42"/>
      <c r="C95" s="119"/>
      <c r="D95" s="44"/>
      <c r="E95" s="44"/>
      <c r="F95" s="44"/>
      <c r="G95" s="44"/>
      <c r="H95" s="44"/>
      <c r="I95" s="44"/>
      <c r="J95" s="44"/>
      <c r="K95" s="44"/>
      <c r="L95" s="44"/>
      <c r="M95" s="44"/>
      <c r="N95" s="44"/>
      <c r="O95" s="44"/>
      <c r="P95" s="44"/>
    </row>
    <row r="96" spans="1:33" ht="15" x14ac:dyDescent="0.25">
      <c r="B96" s="41" t="s">
        <v>27</v>
      </c>
      <c r="C96" s="50" t="s">
        <v>40</v>
      </c>
      <c r="D96" s="57"/>
      <c r="E96" s="57"/>
      <c r="F96" s="57"/>
      <c r="G96" s="57"/>
      <c r="H96" s="57"/>
      <c r="I96" s="57"/>
      <c r="J96" s="57"/>
      <c r="K96" s="57"/>
      <c r="L96" s="58"/>
      <c r="M96" s="58"/>
      <c r="N96" s="58"/>
      <c r="O96" s="58"/>
      <c r="P96" s="58"/>
    </row>
    <row r="97" spans="2:16" ht="15" x14ac:dyDescent="0.25">
      <c r="B97" s="42"/>
      <c r="C97" s="50"/>
      <c r="D97" s="57"/>
      <c r="E97" s="57"/>
      <c r="F97" s="57"/>
      <c r="G97" s="57"/>
      <c r="H97" s="57"/>
      <c r="I97" s="57"/>
      <c r="J97" s="57"/>
      <c r="K97" s="57"/>
      <c r="L97" s="58"/>
      <c r="M97" s="58"/>
      <c r="N97" s="58"/>
      <c r="O97" s="58"/>
      <c r="P97" s="58"/>
    </row>
    <row r="98" spans="2:16" x14ac:dyDescent="0.2">
      <c r="B98" s="42"/>
      <c r="C98" s="112" t="s">
        <v>41</v>
      </c>
      <c r="D98" s="57"/>
      <c r="E98" s="57"/>
      <c r="F98" s="57"/>
      <c r="G98" s="57"/>
      <c r="H98" s="57"/>
      <c r="I98" s="57"/>
      <c r="J98" s="57"/>
      <c r="K98" s="57"/>
      <c r="L98" s="58"/>
      <c r="M98" s="58"/>
      <c r="N98" s="58"/>
      <c r="O98" s="58"/>
      <c r="P98" s="58"/>
    </row>
    <row r="99" spans="2:16" x14ac:dyDescent="0.2">
      <c r="B99" s="42"/>
      <c r="C99" s="44"/>
      <c r="D99" s="57"/>
      <c r="E99" s="57"/>
      <c r="F99" s="57"/>
      <c r="G99" s="57"/>
      <c r="H99" s="57"/>
      <c r="I99" s="57"/>
      <c r="J99" s="57"/>
      <c r="K99" s="57"/>
      <c r="L99" s="58"/>
      <c r="M99" s="58"/>
      <c r="N99" s="58"/>
      <c r="O99" s="58"/>
      <c r="P99" s="58"/>
    </row>
    <row r="100" spans="2:16" ht="15" x14ac:dyDescent="0.25">
      <c r="B100" s="42"/>
      <c r="D100" s="201" t="s">
        <v>29</v>
      </c>
      <c r="E100" s="202"/>
      <c r="F100" s="202"/>
      <c r="G100" s="202"/>
      <c r="H100" s="202"/>
      <c r="I100" s="203"/>
      <c r="J100" s="217">
        <v>2021</v>
      </c>
      <c r="K100" s="217"/>
      <c r="L100" s="217"/>
      <c r="M100" s="217">
        <v>2020</v>
      </c>
      <c r="N100" s="217"/>
      <c r="O100" s="217"/>
    </row>
    <row r="101" spans="2:16" x14ac:dyDescent="0.2">
      <c r="B101" s="42"/>
      <c r="D101" s="373" t="s">
        <v>331</v>
      </c>
      <c r="E101" s="373"/>
      <c r="F101" s="373"/>
      <c r="G101" s="373"/>
      <c r="H101" s="373"/>
      <c r="I101" s="373"/>
      <c r="J101" s="190">
        <v>1830849.68</v>
      </c>
      <c r="K101" s="191"/>
      <c r="L101" s="191"/>
      <c r="M101" s="190">
        <v>1830849.68</v>
      </c>
      <c r="N101" s="191"/>
      <c r="O101" s="191"/>
    </row>
    <row r="102" spans="2:16" x14ac:dyDescent="0.2">
      <c r="B102" s="42"/>
      <c r="D102" s="373" t="s">
        <v>332</v>
      </c>
      <c r="E102" s="373"/>
      <c r="F102" s="373"/>
      <c r="G102" s="373"/>
      <c r="H102" s="373"/>
      <c r="I102" s="373"/>
      <c r="J102" s="190">
        <v>162900.94</v>
      </c>
      <c r="K102" s="191"/>
      <c r="L102" s="191"/>
      <c r="M102" s="190">
        <v>162900.94</v>
      </c>
      <c r="N102" s="191"/>
      <c r="O102" s="191"/>
    </row>
    <row r="103" spans="2:16" x14ac:dyDescent="0.2">
      <c r="B103" s="42"/>
      <c r="D103" s="373" t="s">
        <v>333</v>
      </c>
      <c r="E103" s="373"/>
      <c r="F103" s="373"/>
      <c r="G103" s="373"/>
      <c r="H103" s="373"/>
      <c r="I103" s="373"/>
      <c r="J103" s="190">
        <v>531600</v>
      </c>
      <c r="K103" s="191"/>
      <c r="L103" s="191"/>
      <c r="M103" s="190">
        <v>531600</v>
      </c>
      <c r="N103" s="191"/>
      <c r="O103" s="191"/>
    </row>
    <row r="104" spans="2:16" x14ac:dyDescent="0.2">
      <c r="B104" s="42"/>
      <c r="D104" s="373" t="s">
        <v>334</v>
      </c>
      <c r="E104" s="373"/>
      <c r="F104" s="373"/>
      <c r="G104" s="373"/>
      <c r="H104" s="373"/>
      <c r="I104" s="373"/>
      <c r="J104" s="190">
        <v>43181.29</v>
      </c>
      <c r="K104" s="191"/>
      <c r="L104" s="191"/>
      <c r="M104" s="190">
        <v>43181.29</v>
      </c>
      <c r="N104" s="191"/>
      <c r="O104" s="191"/>
    </row>
    <row r="105" spans="2:16" ht="15" x14ac:dyDescent="0.25">
      <c r="B105" s="42"/>
      <c r="D105" s="365" t="s">
        <v>335</v>
      </c>
      <c r="E105" s="365"/>
      <c r="F105" s="365"/>
      <c r="G105" s="365"/>
      <c r="H105" s="365"/>
      <c r="I105" s="365"/>
      <c r="J105" s="374">
        <f>SUM(J101:L104)</f>
        <v>2568531.91</v>
      </c>
      <c r="K105" s="374"/>
      <c r="L105" s="374"/>
      <c r="M105" s="374">
        <f>SUM(M101:O104)</f>
        <v>2568531.91</v>
      </c>
      <c r="N105" s="374"/>
      <c r="O105" s="374"/>
    </row>
    <row r="106" spans="2:16" x14ac:dyDescent="0.2">
      <c r="B106" s="42"/>
      <c r="D106" s="373" t="s">
        <v>336</v>
      </c>
      <c r="E106" s="373"/>
      <c r="F106" s="373"/>
      <c r="G106" s="373"/>
      <c r="H106" s="373"/>
      <c r="I106" s="373"/>
      <c r="J106" s="190">
        <v>483184.35</v>
      </c>
      <c r="K106" s="191"/>
      <c r="L106" s="191"/>
      <c r="M106" s="190">
        <v>483184.35</v>
      </c>
      <c r="N106" s="191"/>
      <c r="O106" s="191"/>
    </row>
    <row r="107" spans="2:16" ht="15" x14ac:dyDescent="0.25">
      <c r="B107" s="42"/>
      <c r="D107" s="365" t="s">
        <v>337</v>
      </c>
      <c r="E107" s="365"/>
      <c r="F107" s="365"/>
      <c r="G107" s="365"/>
      <c r="H107" s="365"/>
      <c r="I107" s="365"/>
      <c r="J107" s="374">
        <f>SUM(J106:L106)</f>
        <v>483184.35</v>
      </c>
      <c r="K107" s="374"/>
      <c r="L107" s="374"/>
      <c r="M107" s="374">
        <f>SUM(M106:O106)</f>
        <v>483184.35</v>
      </c>
      <c r="N107" s="374"/>
      <c r="O107" s="374"/>
    </row>
    <row r="108" spans="2:16" x14ac:dyDescent="0.2">
      <c r="B108" s="42"/>
      <c r="D108" s="373" t="s">
        <v>338</v>
      </c>
      <c r="E108" s="373"/>
      <c r="F108" s="373"/>
      <c r="G108" s="373"/>
      <c r="H108" s="373"/>
      <c r="I108" s="373"/>
      <c r="J108" s="190">
        <v>1993749.69</v>
      </c>
      <c r="K108" s="191"/>
      <c r="L108" s="191"/>
      <c r="M108" s="190">
        <v>1870893.05</v>
      </c>
      <c r="N108" s="191"/>
      <c r="O108" s="191"/>
    </row>
    <row r="109" spans="2:16" x14ac:dyDescent="0.2">
      <c r="B109" s="42"/>
      <c r="D109" s="373" t="s">
        <v>339</v>
      </c>
      <c r="E109" s="373"/>
      <c r="F109" s="373"/>
      <c r="G109" s="373"/>
      <c r="H109" s="373"/>
      <c r="I109" s="373"/>
      <c r="J109" s="190">
        <v>426535.72</v>
      </c>
      <c r="K109" s="191"/>
      <c r="L109" s="191"/>
      <c r="M109" s="190">
        <v>390492.96</v>
      </c>
      <c r="N109" s="191"/>
      <c r="O109" s="191"/>
    </row>
    <row r="110" spans="2:16" ht="23.25" customHeight="1" x14ac:dyDescent="0.25">
      <c r="B110" s="42"/>
      <c r="D110" s="361" t="s">
        <v>340</v>
      </c>
      <c r="E110" s="361"/>
      <c r="F110" s="361"/>
      <c r="G110" s="361"/>
      <c r="H110" s="361"/>
      <c r="I110" s="361"/>
      <c r="J110" s="374">
        <f>SUM(J108:L109)</f>
        <v>2420285.41</v>
      </c>
      <c r="K110" s="374"/>
      <c r="L110" s="374"/>
      <c r="M110" s="374">
        <f>SUM(M108:O109)</f>
        <v>2261386.0100000002</v>
      </c>
      <c r="N110" s="374"/>
      <c r="O110" s="374"/>
    </row>
    <row r="111" spans="2:16" ht="15" x14ac:dyDescent="0.25">
      <c r="B111" s="42"/>
      <c r="D111" s="362" t="s">
        <v>31</v>
      </c>
      <c r="E111" s="363"/>
      <c r="F111" s="363"/>
      <c r="G111" s="363"/>
      <c r="H111" s="363"/>
      <c r="I111" s="364"/>
      <c r="J111" s="374">
        <f>J105+J107-J110</f>
        <v>631430.85000000009</v>
      </c>
      <c r="K111" s="374"/>
      <c r="L111" s="374"/>
      <c r="M111" s="374">
        <f>M105+M107-M110</f>
        <v>790330.25</v>
      </c>
      <c r="N111" s="374"/>
      <c r="O111" s="374"/>
    </row>
    <row r="112" spans="2:16" x14ac:dyDescent="0.2">
      <c r="B112" s="42"/>
      <c r="C112" s="44"/>
      <c r="D112" s="57"/>
      <c r="E112" s="57"/>
      <c r="F112" s="57"/>
      <c r="G112" s="57"/>
      <c r="H112" s="57"/>
      <c r="I112" s="57"/>
      <c r="J112" s="57"/>
      <c r="K112" s="57"/>
      <c r="L112" s="58"/>
      <c r="M112" s="58"/>
      <c r="N112" s="58"/>
      <c r="O112" s="58"/>
      <c r="P112" s="58"/>
    </row>
    <row r="114" spans="1:30" ht="15.75" x14ac:dyDescent="0.25">
      <c r="A114" s="40"/>
      <c r="B114" s="143" t="s">
        <v>301</v>
      </c>
    </row>
    <row r="115" spans="1:30" s="38" customFormat="1" x14ac:dyDescent="0.2">
      <c r="A115" s="62"/>
      <c r="B115" s="63"/>
      <c r="C115" s="63"/>
      <c r="D115" s="63"/>
      <c r="E115" s="63"/>
      <c r="F115" s="63"/>
      <c r="G115" s="63"/>
      <c r="H115" s="63"/>
      <c r="I115" s="63"/>
      <c r="J115" s="63"/>
      <c r="K115" s="63"/>
      <c r="L115" s="63"/>
      <c r="M115" s="63"/>
      <c r="N115" s="63"/>
      <c r="O115" s="63"/>
      <c r="P115" s="63"/>
      <c r="Q115" s="124"/>
    </row>
    <row r="116" spans="1:30" ht="12" customHeight="1" x14ac:dyDescent="0.2">
      <c r="A116" s="64"/>
      <c r="B116" s="63"/>
      <c r="C116" s="367" t="s">
        <v>304</v>
      </c>
      <c r="D116" s="367"/>
      <c r="E116" s="367"/>
      <c r="F116" s="367"/>
      <c r="G116" s="367"/>
      <c r="H116" s="367"/>
      <c r="I116" s="367"/>
      <c r="J116" s="367"/>
      <c r="K116" s="367"/>
      <c r="L116" s="367"/>
      <c r="M116" s="367"/>
      <c r="N116" s="367"/>
      <c r="O116" s="367"/>
      <c r="P116" s="367"/>
    </row>
    <row r="117" spans="1:30" x14ac:dyDescent="0.2">
      <c r="A117" s="64"/>
      <c r="B117" s="63"/>
      <c r="C117" s="367"/>
      <c r="D117" s="367"/>
      <c r="E117" s="367"/>
      <c r="F117" s="367"/>
      <c r="G117" s="367"/>
      <c r="H117" s="367"/>
      <c r="I117" s="367"/>
      <c r="J117" s="367"/>
      <c r="K117" s="367"/>
      <c r="L117" s="367"/>
      <c r="M117" s="367"/>
      <c r="N117" s="367"/>
      <c r="O117" s="367"/>
      <c r="P117" s="367"/>
    </row>
    <row r="118" spans="1:30" ht="17.25" customHeight="1" x14ac:dyDescent="0.2">
      <c r="A118" s="64"/>
      <c r="B118" s="63"/>
      <c r="C118" s="367"/>
      <c r="D118" s="367"/>
      <c r="E118" s="367"/>
      <c r="F118" s="367"/>
      <c r="G118" s="367"/>
      <c r="H118" s="367"/>
      <c r="I118" s="367"/>
      <c r="J118" s="367"/>
      <c r="K118" s="367"/>
      <c r="L118" s="367"/>
      <c r="M118" s="367"/>
      <c r="N118" s="367"/>
      <c r="O118" s="367"/>
      <c r="P118" s="367"/>
    </row>
    <row r="119" spans="1:30" x14ac:dyDescent="0.2">
      <c r="A119" s="64"/>
      <c r="B119" s="63"/>
      <c r="C119" s="48"/>
      <c r="D119" s="48"/>
      <c r="E119" s="48"/>
      <c r="F119" s="48"/>
      <c r="G119" s="48"/>
      <c r="H119" s="48"/>
      <c r="I119" s="48"/>
      <c r="J119" s="48"/>
      <c r="K119" s="48"/>
      <c r="L119" s="48"/>
      <c r="M119" s="48"/>
      <c r="N119" s="48"/>
      <c r="O119" s="48"/>
      <c r="P119" s="48"/>
      <c r="R119" s="38"/>
      <c r="T119" s="38"/>
      <c r="U119" s="38"/>
      <c r="V119" s="38"/>
      <c r="W119" s="38"/>
      <c r="X119" s="38"/>
      <c r="Y119" s="38"/>
      <c r="Z119" s="38"/>
      <c r="AA119" s="38"/>
      <c r="AB119" s="38"/>
      <c r="AC119" s="38"/>
      <c r="AD119" s="38"/>
    </row>
    <row r="120" spans="1:30" ht="15" x14ac:dyDescent="0.25">
      <c r="A120" s="64"/>
      <c r="B120" s="63"/>
      <c r="C120" s="48"/>
      <c r="D120" s="48"/>
      <c r="E120" s="226" t="s">
        <v>29</v>
      </c>
      <c r="F120" s="226"/>
      <c r="G120" s="226"/>
      <c r="H120" s="226"/>
      <c r="I120" s="217">
        <v>2021</v>
      </c>
      <c r="J120" s="217"/>
      <c r="K120" s="217"/>
      <c r="L120" s="217">
        <v>2020</v>
      </c>
      <c r="M120" s="217"/>
      <c r="N120" s="217"/>
      <c r="P120" s="48"/>
      <c r="R120" s="38"/>
      <c r="T120" s="38"/>
      <c r="U120" s="38"/>
      <c r="V120" s="38"/>
      <c r="W120" s="38"/>
      <c r="X120" s="38"/>
      <c r="Y120" s="38"/>
      <c r="Z120" s="38"/>
      <c r="AA120" s="38"/>
      <c r="AB120" s="38"/>
      <c r="AC120" s="38"/>
      <c r="AD120" s="38"/>
    </row>
    <row r="121" spans="1:30" x14ac:dyDescent="0.2">
      <c r="A121" s="64"/>
      <c r="B121" s="63"/>
      <c r="C121" s="48"/>
      <c r="D121" s="48"/>
      <c r="E121" s="368" t="s">
        <v>302</v>
      </c>
      <c r="F121" s="368"/>
      <c r="G121" s="368"/>
      <c r="H121" s="368"/>
      <c r="I121" s="190">
        <v>3310786.55</v>
      </c>
      <c r="J121" s="191"/>
      <c r="K121" s="191"/>
      <c r="L121" s="190">
        <v>2953545.42</v>
      </c>
      <c r="M121" s="191"/>
      <c r="N121" s="191"/>
      <c r="P121" s="48"/>
      <c r="R121" s="38"/>
      <c r="T121" s="38"/>
      <c r="U121" s="38"/>
      <c r="V121" s="38"/>
      <c r="W121" s="38"/>
      <c r="X121" s="38"/>
      <c r="Y121" s="38"/>
      <c r="Z121" s="38"/>
      <c r="AA121" s="38"/>
      <c r="AB121" s="38"/>
      <c r="AC121" s="38"/>
      <c r="AD121" s="38"/>
    </row>
    <row r="122" spans="1:30" x14ac:dyDescent="0.2">
      <c r="A122" s="64"/>
      <c r="B122" s="63"/>
      <c r="C122" s="48"/>
      <c r="D122" s="48"/>
      <c r="E122" s="368" t="s">
        <v>300</v>
      </c>
      <c r="F122" s="368"/>
      <c r="G122" s="368"/>
      <c r="H122" s="368"/>
      <c r="I122" s="190">
        <v>343112.37</v>
      </c>
      <c r="J122" s="191"/>
      <c r="K122" s="191"/>
      <c r="L122" s="190">
        <v>371450.28</v>
      </c>
      <c r="M122" s="191"/>
      <c r="N122" s="191"/>
      <c r="P122" s="48"/>
      <c r="R122" s="38"/>
      <c r="T122" s="38"/>
      <c r="U122" s="38"/>
      <c r="V122" s="38"/>
      <c r="W122" s="38"/>
      <c r="X122" s="38"/>
      <c r="Y122" s="38"/>
      <c r="Z122" s="38"/>
      <c r="AA122" s="38"/>
      <c r="AB122" s="38"/>
      <c r="AC122" s="38"/>
      <c r="AD122" s="38"/>
    </row>
    <row r="123" spans="1:30" x14ac:dyDescent="0.2">
      <c r="A123" s="64"/>
      <c r="B123" s="63"/>
      <c r="C123" s="48"/>
      <c r="D123" s="48"/>
      <c r="E123" s="368"/>
      <c r="F123" s="368"/>
      <c r="G123" s="368"/>
      <c r="H123" s="368"/>
      <c r="I123" s="371"/>
      <c r="J123" s="371"/>
      <c r="K123" s="371"/>
      <c r="L123" s="371"/>
      <c r="M123" s="371"/>
      <c r="N123" s="371"/>
      <c r="P123" s="48"/>
      <c r="R123" s="38"/>
      <c r="T123" s="38"/>
      <c r="U123" s="38"/>
      <c r="V123" s="38"/>
      <c r="W123" s="38"/>
      <c r="X123" s="38"/>
      <c r="Y123" s="38"/>
      <c r="Z123" s="38"/>
      <c r="AA123" s="38"/>
      <c r="AB123" s="38"/>
      <c r="AC123" s="38"/>
      <c r="AD123" s="38"/>
    </row>
    <row r="124" spans="1:30" ht="15" x14ac:dyDescent="0.25">
      <c r="A124" s="64"/>
      <c r="B124" s="63"/>
      <c r="C124" s="48"/>
      <c r="D124" s="48"/>
      <c r="E124" s="218" t="s">
        <v>42</v>
      </c>
      <c r="F124" s="219"/>
      <c r="G124" s="219"/>
      <c r="H124" s="375"/>
      <c r="I124" s="360">
        <f>SUM(I121:K123)</f>
        <v>3653898.92</v>
      </c>
      <c r="J124" s="360"/>
      <c r="K124" s="360"/>
      <c r="L124" s="360">
        <f>SUM(L121:N123)</f>
        <v>3324995.7</v>
      </c>
      <c r="M124" s="360"/>
      <c r="N124" s="360"/>
      <c r="P124" s="48"/>
      <c r="R124" s="38"/>
      <c r="T124" s="38"/>
      <c r="U124" s="38"/>
      <c r="V124" s="38"/>
      <c r="W124" s="38"/>
      <c r="X124" s="38"/>
      <c r="Y124" s="38"/>
      <c r="Z124" s="38"/>
      <c r="AA124" s="38"/>
      <c r="AB124" s="38"/>
      <c r="AC124" s="38"/>
      <c r="AD124" s="38"/>
    </row>
    <row r="125" spans="1:30" x14ac:dyDescent="0.2">
      <c r="A125" s="64"/>
      <c r="B125" s="63"/>
      <c r="C125" s="48"/>
      <c r="D125" s="48"/>
      <c r="E125" s="48"/>
      <c r="F125" s="48"/>
      <c r="G125" s="48"/>
      <c r="H125" s="48"/>
      <c r="I125" s="48"/>
      <c r="J125" s="48"/>
      <c r="K125" s="48"/>
      <c r="L125" s="48"/>
      <c r="M125" s="48"/>
      <c r="N125" s="48"/>
      <c r="O125" s="48"/>
      <c r="P125" s="48"/>
      <c r="R125" s="38"/>
      <c r="T125" s="38"/>
      <c r="U125" s="38"/>
      <c r="V125" s="38"/>
      <c r="W125" s="38"/>
      <c r="X125" s="38"/>
      <c r="Y125" s="38"/>
      <c r="Z125" s="38"/>
      <c r="AA125" s="38"/>
      <c r="AB125" s="38"/>
      <c r="AC125" s="38"/>
      <c r="AD125" s="38"/>
    </row>
    <row r="126" spans="1:30" ht="15" x14ac:dyDescent="0.25">
      <c r="A126" s="64"/>
      <c r="B126" s="50" t="s">
        <v>302</v>
      </c>
      <c r="D126" s="48"/>
      <c r="E126" s="48"/>
      <c r="F126" s="48"/>
      <c r="G126" s="48"/>
      <c r="H126" s="48"/>
      <c r="I126" s="48"/>
      <c r="J126" s="48"/>
      <c r="K126" s="48"/>
      <c r="L126" s="48"/>
      <c r="M126" s="48"/>
      <c r="N126" s="48"/>
      <c r="O126" s="48"/>
      <c r="P126" s="48"/>
    </row>
    <row r="127" spans="1:30" ht="15" x14ac:dyDescent="0.25">
      <c r="A127" s="64"/>
      <c r="B127" s="41"/>
      <c r="C127" s="50"/>
      <c r="D127" s="48"/>
      <c r="E127" s="48"/>
      <c r="F127" s="48"/>
      <c r="G127" s="48"/>
      <c r="H127" s="48"/>
      <c r="I127" s="48"/>
      <c r="J127" s="48"/>
      <c r="K127" s="48"/>
      <c r="L127" s="48"/>
      <c r="M127" s="48"/>
      <c r="N127" s="48"/>
      <c r="O127" s="48"/>
      <c r="P127" s="48"/>
    </row>
    <row r="128" spans="1:30" x14ac:dyDescent="0.2">
      <c r="A128" s="64"/>
      <c r="B128" s="63"/>
      <c r="C128" s="65" t="s">
        <v>43</v>
      </c>
      <c r="D128" s="48"/>
      <c r="E128" s="48"/>
      <c r="F128" s="48"/>
      <c r="G128" s="48"/>
      <c r="H128" s="48"/>
      <c r="I128" s="48"/>
      <c r="J128" s="48"/>
      <c r="K128" s="48"/>
      <c r="L128" s="48"/>
      <c r="M128" s="48"/>
      <c r="N128" s="48"/>
      <c r="O128" s="48"/>
      <c r="P128" s="48"/>
      <c r="T128" s="38"/>
      <c r="U128" s="38"/>
      <c r="V128" s="38"/>
      <c r="W128" s="38"/>
      <c r="X128" s="38"/>
      <c r="Y128" s="38"/>
      <c r="Z128" s="38"/>
      <c r="AA128" s="38"/>
      <c r="AB128" s="38"/>
      <c r="AC128" s="38"/>
      <c r="AD128" s="38"/>
    </row>
    <row r="129" spans="1:30" x14ac:dyDescent="0.2">
      <c r="A129" s="64"/>
      <c r="B129" s="63"/>
      <c r="C129" s="48"/>
      <c r="D129" s="48"/>
      <c r="E129" s="48"/>
      <c r="F129" s="48"/>
      <c r="G129" s="48"/>
      <c r="H129" s="48"/>
      <c r="I129" s="48"/>
      <c r="J129" s="48"/>
      <c r="K129" s="48"/>
      <c r="L129" s="48"/>
      <c r="M129" s="48"/>
      <c r="N129" s="48"/>
      <c r="O129" s="48"/>
      <c r="P129" s="48"/>
      <c r="S129" s="38"/>
      <c r="T129" s="38"/>
      <c r="U129" s="38"/>
      <c r="V129" s="38"/>
      <c r="W129" s="38"/>
      <c r="X129" s="38"/>
      <c r="Y129" s="38"/>
      <c r="Z129" s="38"/>
      <c r="AA129" s="38"/>
      <c r="AB129" s="38"/>
      <c r="AC129" s="38"/>
      <c r="AD129" s="38"/>
    </row>
    <row r="130" spans="1:30" ht="15" x14ac:dyDescent="0.25">
      <c r="A130" s="64"/>
      <c r="B130" s="63"/>
      <c r="C130" s="48"/>
      <c r="D130" s="201" t="s">
        <v>29</v>
      </c>
      <c r="E130" s="202"/>
      <c r="F130" s="202"/>
      <c r="G130" s="202"/>
      <c r="H130" s="202"/>
      <c r="I130" s="202"/>
      <c r="J130" s="202"/>
      <c r="K130" s="202"/>
      <c r="L130" s="203"/>
      <c r="M130" s="204" t="s">
        <v>34</v>
      </c>
      <c r="N130" s="205"/>
      <c r="O130" s="206"/>
      <c r="S130" s="38"/>
      <c r="T130" s="38"/>
      <c r="U130" s="38"/>
      <c r="V130" s="38"/>
      <c r="W130" s="38"/>
      <c r="X130" s="38"/>
      <c r="Y130" s="38"/>
      <c r="Z130" s="38"/>
      <c r="AA130" s="38"/>
      <c r="AB130" s="38"/>
      <c r="AC130" s="38"/>
      <c r="AD130" s="38"/>
    </row>
    <row r="131" spans="1:30" x14ac:dyDescent="0.2">
      <c r="A131" s="64"/>
      <c r="B131" s="63"/>
      <c r="C131" s="48"/>
      <c r="D131" s="368" t="s">
        <v>342</v>
      </c>
      <c r="E131" s="368"/>
      <c r="F131" s="368"/>
      <c r="G131" s="368"/>
      <c r="H131" s="368"/>
      <c r="I131" s="368"/>
      <c r="J131" s="368"/>
      <c r="K131" s="368"/>
      <c r="L131" s="368"/>
      <c r="M131" s="190">
        <v>3278698.56</v>
      </c>
      <c r="N131" s="191"/>
      <c r="O131" s="191"/>
      <c r="S131" s="38"/>
      <c r="T131" s="38"/>
      <c r="U131" s="38"/>
      <c r="V131" s="38"/>
      <c r="W131" s="38"/>
      <c r="X131" s="38"/>
      <c r="Y131" s="38"/>
      <c r="Z131" s="38"/>
      <c r="AA131" s="38"/>
      <c r="AB131" s="38"/>
      <c r="AC131" s="38"/>
      <c r="AD131" s="38"/>
    </row>
    <row r="132" spans="1:30" x14ac:dyDescent="0.2">
      <c r="A132" s="64"/>
      <c r="B132" s="63"/>
      <c r="C132" s="48"/>
      <c r="D132" s="368" t="s">
        <v>344</v>
      </c>
      <c r="E132" s="368"/>
      <c r="F132" s="368"/>
      <c r="G132" s="368"/>
      <c r="H132" s="368"/>
      <c r="I132" s="368"/>
      <c r="J132" s="368"/>
      <c r="K132" s="368"/>
      <c r="L132" s="368"/>
      <c r="M132" s="190">
        <v>0</v>
      </c>
      <c r="N132" s="191"/>
      <c r="O132" s="191"/>
      <c r="S132" s="38"/>
      <c r="T132" s="38"/>
      <c r="U132" s="38"/>
      <c r="V132" s="38"/>
      <c r="W132" s="38"/>
      <c r="X132" s="38"/>
      <c r="Y132" s="38"/>
      <c r="Z132" s="38"/>
      <c r="AA132" s="38"/>
      <c r="AB132" s="38"/>
      <c r="AC132" s="38"/>
      <c r="AD132" s="38"/>
    </row>
    <row r="133" spans="1:30" x14ac:dyDescent="0.2">
      <c r="A133" s="64"/>
      <c r="B133" s="63"/>
      <c r="C133" s="48"/>
      <c r="D133" s="368" t="s">
        <v>345</v>
      </c>
      <c r="E133" s="368"/>
      <c r="F133" s="368"/>
      <c r="G133" s="368"/>
      <c r="H133" s="368"/>
      <c r="I133" s="368"/>
      <c r="J133" s="368"/>
      <c r="K133" s="368"/>
      <c r="L133" s="368"/>
      <c r="M133" s="190">
        <v>0</v>
      </c>
      <c r="N133" s="191"/>
      <c r="O133" s="191"/>
      <c r="S133" s="38"/>
      <c r="T133" s="38"/>
      <c r="U133" s="38"/>
      <c r="V133" s="38"/>
      <c r="W133" s="38"/>
      <c r="X133" s="38"/>
      <c r="Y133" s="38"/>
      <c r="Z133" s="38"/>
      <c r="AA133" s="38"/>
      <c r="AB133" s="38"/>
      <c r="AC133" s="38"/>
      <c r="AD133" s="38"/>
    </row>
    <row r="134" spans="1:30" x14ac:dyDescent="0.2">
      <c r="A134" s="64"/>
      <c r="B134" s="63"/>
      <c r="C134" s="48"/>
      <c r="D134" s="368" t="s">
        <v>346</v>
      </c>
      <c r="E134" s="368"/>
      <c r="F134" s="368"/>
      <c r="G134" s="368"/>
      <c r="H134" s="368"/>
      <c r="I134" s="368"/>
      <c r="J134" s="368"/>
      <c r="K134" s="368"/>
      <c r="L134" s="368"/>
      <c r="M134" s="190">
        <v>0</v>
      </c>
      <c r="N134" s="191"/>
      <c r="O134" s="191"/>
      <c r="S134" s="38"/>
      <c r="T134" s="38"/>
      <c r="U134" s="38"/>
      <c r="V134" s="38"/>
      <c r="W134" s="38"/>
      <c r="X134" s="38"/>
      <c r="Y134" s="38"/>
      <c r="Z134" s="38"/>
      <c r="AA134" s="38"/>
      <c r="AB134" s="38"/>
      <c r="AC134" s="38"/>
      <c r="AD134" s="38"/>
    </row>
    <row r="135" spans="1:30" x14ac:dyDescent="0.2">
      <c r="A135" s="64"/>
      <c r="B135" s="63"/>
      <c r="C135" s="48"/>
      <c r="D135" s="368" t="s">
        <v>347</v>
      </c>
      <c r="E135" s="368"/>
      <c r="F135" s="368"/>
      <c r="G135" s="368"/>
      <c r="H135" s="368"/>
      <c r="I135" s="368"/>
      <c r="J135" s="368"/>
      <c r="K135" s="368"/>
      <c r="L135" s="368"/>
      <c r="M135" s="190">
        <v>32087.99</v>
      </c>
      <c r="N135" s="191"/>
      <c r="O135" s="191"/>
      <c r="S135" s="38"/>
      <c r="T135" s="38"/>
      <c r="U135" s="38"/>
      <c r="V135" s="38"/>
      <c r="W135" s="38"/>
      <c r="X135" s="38"/>
      <c r="Y135" s="38"/>
      <c r="Z135" s="38"/>
      <c r="AA135" s="38"/>
      <c r="AB135" s="38"/>
      <c r="AC135" s="38"/>
      <c r="AD135" s="38"/>
    </row>
    <row r="136" spans="1:30" x14ac:dyDescent="0.2">
      <c r="A136" s="64"/>
      <c r="B136" s="63"/>
      <c r="C136" s="48"/>
      <c r="D136" s="368" t="s">
        <v>348</v>
      </c>
      <c r="E136" s="368"/>
      <c r="F136" s="368"/>
      <c r="G136" s="368"/>
      <c r="H136" s="368"/>
      <c r="I136" s="368"/>
      <c r="J136" s="368"/>
      <c r="K136" s="368"/>
      <c r="L136" s="368"/>
      <c r="M136" s="190">
        <v>0</v>
      </c>
      <c r="N136" s="191"/>
      <c r="O136" s="191"/>
      <c r="S136" s="38"/>
      <c r="T136" s="38"/>
      <c r="U136" s="38"/>
      <c r="V136" s="38"/>
      <c r="W136" s="38"/>
      <c r="X136" s="38"/>
      <c r="Y136" s="38"/>
      <c r="Z136" s="38"/>
      <c r="AA136" s="38"/>
      <c r="AB136" s="38"/>
      <c r="AC136" s="38"/>
      <c r="AD136" s="38"/>
    </row>
    <row r="137" spans="1:30" x14ac:dyDescent="0.2">
      <c r="A137" s="64"/>
      <c r="B137" s="63"/>
      <c r="C137" s="48"/>
      <c r="D137" s="368" t="s">
        <v>349</v>
      </c>
      <c r="E137" s="368"/>
      <c r="F137" s="368"/>
      <c r="G137" s="368"/>
      <c r="H137" s="368"/>
      <c r="I137" s="368"/>
      <c r="J137" s="368"/>
      <c r="K137" s="368"/>
      <c r="L137" s="368"/>
      <c r="M137" s="190">
        <v>0</v>
      </c>
      <c r="N137" s="191"/>
      <c r="O137" s="191"/>
      <c r="S137" s="38"/>
      <c r="T137" s="38"/>
      <c r="U137" s="38"/>
      <c r="V137" s="38"/>
      <c r="W137" s="38"/>
      <c r="X137" s="38"/>
      <c r="Y137" s="38"/>
      <c r="Z137" s="38"/>
      <c r="AA137" s="38"/>
      <c r="AB137" s="38"/>
      <c r="AC137" s="38"/>
      <c r="AD137" s="38"/>
    </row>
    <row r="138" spans="1:30" x14ac:dyDescent="0.2">
      <c r="A138" s="64"/>
      <c r="B138" s="63"/>
      <c r="C138" s="48"/>
      <c r="D138" s="368"/>
      <c r="E138" s="368"/>
      <c r="F138" s="368"/>
      <c r="G138" s="368"/>
      <c r="H138" s="368"/>
      <c r="I138" s="368"/>
      <c r="J138" s="368"/>
      <c r="K138" s="368"/>
      <c r="L138" s="368"/>
      <c r="M138" s="190">
        <v>0</v>
      </c>
      <c r="N138" s="191"/>
      <c r="O138" s="191"/>
      <c r="S138" s="38"/>
      <c r="T138" s="38"/>
      <c r="U138" s="38"/>
      <c r="V138" s="38"/>
      <c r="W138" s="38"/>
      <c r="X138" s="38"/>
      <c r="Y138" s="38"/>
      <c r="Z138" s="38"/>
      <c r="AA138" s="38"/>
      <c r="AB138" s="38"/>
      <c r="AC138" s="38"/>
      <c r="AD138" s="38"/>
    </row>
    <row r="139" spans="1:30" ht="15" x14ac:dyDescent="0.25">
      <c r="A139" s="64"/>
      <c r="B139" s="63"/>
      <c r="C139" s="48"/>
      <c r="D139" s="362" t="s">
        <v>341</v>
      </c>
      <c r="E139" s="363"/>
      <c r="F139" s="363"/>
      <c r="G139" s="363"/>
      <c r="H139" s="363"/>
      <c r="I139" s="363"/>
      <c r="J139" s="363"/>
      <c r="K139" s="363"/>
      <c r="L139" s="364"/>
      <c r="M139" s="223">
        <f>SUM(M131:O138)</f>
        <v>3310786.5500000003</v>
      </c>
      <c r="N139" s="224"/>
      <c r="O139" s="225"/>
      <c r="S139" s="38"/>
      <c r="T139" s="38"/>
      <c r="U139" s="38"/>
      <c r="V139" s="38"/>
      <c r="W139" s="38"/>
      <c r="X139" s="38"/>
      <c r="Y139" s="38"/>
      <c r="Z139" s="38"/>
      <c r="AA139" s="38"/>
      <c r="AB139" s="38"/>
      <c r="AC139" s="38"/>
      <c r="AD139" s="38"/>
    </row>
    <row r="140" spans="1:30" x14ac:dyDescent="0.2">
      <c r="A140" s="64"/>
      <c r="B140" s="63"/>
      <c r="C140" s="48"/>
      <c r="D140" s="48"/>
      <c r="E140" s="48"/>
      <c r="F140" s="48"/>
      <c r="G140" s="48"/>
      <c r="H140" s="48"/>
      <c r="I140" s="48"/>
      <c r="J140" s="48"/>
      <c r="K140" s="48"/>
      <c r="L140" s="48"/>
      <c r="M140" s="48"/>
      <c r="N140" s="48"/>
      <c r="O140" s="48"/>
      <c r="P140" s="48"/>
      <c r="S140" s="38"/>
      <c r="T140" s="38"/>
      <c r="U140" s="38"/>
      <c r="V140" s="38"/>
      <c r="W140" s="38"/>
      <c r="X140" s="38"/>
      <c r="Y140" s="38"/>
      <c r="Z140" s="38"/>
      <c r="AA140" s="38"/>
      <c r="AB140" s="38"/>
      <c r="AC140" s="38"/>
      <c r="AD140" s="38"/>
    </row>
    <row r="141" spans="1:30" x14ac:dyDescent="0.2">
      <c r="A141" s="64"/>
      <c r="B141" s="63"/>
      <c r="C141" s="65" t="s">
        <v>290</v>
      </c>
      <c r="D141" s="43"/>
      <c r="E141" s="43"/>
      <c r="F141" s="43"/>
      <c r="G141" s="43"/>
      <c r="H141" s="43"/>
      <c r="I141" s="43"/>
      <c r="J141" s="43"/>
      <c r="K141" s="43"/>
      <c r="L141" s="43"/>
      <c r="M141" s="43"/>
      <c r="N141" s="43"/>
      <c r="O141" s="43"/>
      <c r="P141" s="43"/>
    </row>
    <row r="142" spans="1:30" x14ac:dyDescent="0.2">
      <c r="A142" s="64"/>
      <c r="B142" s="63"/>
      <c r="C142" s="43"/>
      <c r="D142" s="43"/>
      <c r="E142" s="43"/>
      <c r="F142" s="43"/>
      <c r="G142" s="43"/>
      <c r="H142" s="43"/>
      <c r="I142" s="43"/>
      <c r="J142" s="43"/>
      <c r="K142" s="43"/>
      <c r="L142" s="43"/>
      <c r="M142" s="43"/>
      <c r="N142" s="43"/>
      <c r="O142" s="43"/>
      <c r="P142" s="43"/>
    </row>
    <row r="143" spans="1:30" ht="15" x14ac:dyDescent="0.25">
      <c r="A143" s="64"/>
      <c r="B143" s="63"/>
      <c r="C143" s="43"/>
      <c r="D143" s="201" t="s">
        <v>29</v>
      </c>
      <c r="E143" s="202"/>
      <c r="F143" s="202"/>
      <c r="G143" s="202"/>
      <c r="H143" s="202"/>
      <c r="I143" s="202"/>
      <c r="J143" s="202"/>
      <c r="K143" s="202"/>
      <c r="L143" s="203"/>
      <c r="M143" s="204" t="s">
        <v>34</v>
      </c>
      <c r="N143" s="205"/>
      <c r="O143" s="206"/>
      <c r="P143" s="43"/>
    </row>
    <row r="144" spans="1:30" x14ac:dyDescent="0.2">
      <c r="A144" s="64"/>
      <c r="B144" s="63"/>
      <c r="C144" s="43"/>
      <c r="D144" s="368" t="s">
        <v>350</v>
      </c>
      <c r="E144" s="368"/>
      <c r="F144" s="368"/>
      <c r="G144" s="368"/>
      <c r="H144" s="368"/>
      <c r="I144" s="368"/>
      <c r="J144" s="368"/>
      <c r="K144" s="368"/>
      <c r="L144" s="368"/>
      <c r="M144" s="190">
        <v>47100.06</v>
      </c>
      <c r="N144" s="191"/>
      <c r="O144" s="191"/>
      <c r="P144" s="43"/>
    </row>
    <row r="145" spans="1:16" x14ac:dyDescent="0.2">
      <c r="A145" s="64"/>
      <c r="B145" s="63"/>
      <c r="C145" s="43"/>
      <c r="D145" s="368" t="s">
        <v>351</v>
      </c>
      <c r="E145" s="368"/>
      <c r="F145" s="368"/>
      <c r="G145" s="368"/>
      <c r="H145" s="368"/>
      <c r="I145" s="368"/>
      <c r="J145" s="368"/>
      <c r="K145" s="368"/>
      <c r="L145" s="368"/>
      <c r="M145" s="190">
        <v>78564.95</v>
      </c>
      <c r="N145" s="191"/>
      <c r="O145" s="191"/>
      <c r="P145" s="43"/>
    </row>
    <row r="146" spans="1:16" x14ac:dyDescent="0.2">
      <c r="A146" s="64"/>
      <c r="B146" s="63"/>
      <c r="C146" s="43"/>
      <c r="D146" s="368" t="s">
        <v>352</v>
      </c>
      <c r="E146" s="368"/>
      <c r="F146" s="368"/>
      <c r="G146" s="368"/>
      <c r="H146" s="368"/>
      <c r="I146" s="368"/>
      <c r="J146" s="368"/>
      <c r="K146" s="368"/>
      <c r="L146" s="368"/>
      <c r="M146" s="190">
        <v>850000</v>
      </c>
      <c r="N146" s="191"/>
      <c r="O146" s="191"/>
      <c r="P146" s="43"/>
    </row>
    <row r="147" spans="1:16" x14ac:dyDescent="0.2">
      <c r="A147" s="64"/>
      <c r="B147" s="63"/>
      <c r="C147" s="43"/>
      <c r="D147" s="368" t="s">
        <v>353</v>
      </c>
      <c r="E147" s="368"/>
      <c r="F147" s="368"/>
      <c r="G147" s="368"/>
      <c r="H147" s="368"/>
      <c r="I147" s="368"/>
      <c r="J147" s="368"/>
      <c r="K147" s="368"/>
      <c r="L147" s="368"/>
      <c r="M147" s="190">
        <v>2286224.0099999998</v>
      </c>
      <c r="N147" s="191"/>
      <c r="O147" s="191"/>
      <c r="P147" s="43"/>
    </row>
    <row r="148" spans="1:16" x14ac:dyDescent="0.2">
      <c r="A148" s="64"/>
      <c r="B148" s="63"/>
      <c r="C148" s="43"/>
      <c r="D148" s="368" t="s">
        <v>354</v>
      </c>
      <c r="E148" s="368"/>
      <c r="F148" s="368"/>
      <c r="G148" s="368"/>
      <c r="H148" s="368"/>
      <c r="I148" s="368"/>
      <c r="J148" s="368"/>
      <c r="K148" s="368"/>
      <c r="L148" s="368"/>
      <c r="M148" s="190">
        <v>16809.54</v>
      </c>
      <c r="N148" s="191"/>
      <c r="O148" s="191"/>
      <c r="P148" s="43"/>
    </row>
    <row r="149" spans="1:16" ht="15" x14ac:dyDescent="0.25">
      <c r="A149" s="64"/>
      <c r="B149" s="63"/>
      <c r="C149" s="43"/>
      <c r="D149" s="362" t="s">
        <v>343</v>
      </c>
      <c r="E149" s="363"/>
      <c r="F149" s="363"/>
      <c r="G149" s="363"/>
      <c r="H149" s="363"/>
      <c r="I149" s="363"/>
      <c r="J149" s="363"/>
      <c r="K149" s="363"/>
      <c r="L149" s="364"/>
      <c r="M149" s="223">
        <f>SUM(M144:O148)</f>
        <v>3278698.5599999996</v>
      </c>
      <c r="N149" s="224"/>
      <c r="O149" s="225"/>
      <c r="P149" s="43"/>
    </row>
    <row r="150" spans="1:16" x14ac:dyDescent="0.2">
      <c r="A150" s="64"/>
      <c r="B150" s="63"/>
      <c r="C150" s="43"/>
      <c r="D150" s="43"/>
      <c r="E150" s="43"/>
      <c r="F150" s="43"/>
      <c r="G150" s="43"/>
      <c r="H150" s="43"/>
      <c r="I150" s="43"/>
      <c r="J150" s="43"/>
      <c r="K150" s="43"/>
      <c r="L150" s="43"/>
      <c r="M150" s="43"/>
      <c r="N150" s="43"/>
      <c r="O150" s="43"/>
      <c r="P150" s="43"/>
    </row>
    <row r="151" spans="1:16" ht="15" x14ac:dyDescent="0.25">
      <c r="A151" s="64"/>
      <c r="B151" s="41" t="s">
        <v>27</v>
      </c>
      <c r="C151" s="50" t="s">
        <v>210</v>
      </c>
      <c r="D151" s="112"/>
      <c r="E151" s="112"/>
      <c r="F151" s="112"/>
      <c r="G151" s="112"/>
      <c r="H151" s="112"/>
      <c r="I151" s="112"/>
      <c r="J151" s="112"/>
      <c r="K151" s="112"/>
      <c r="L151" s="112"/>
      <c r="M151" s="112"/>
      <c r="N151" s="112"/>
      <c r="O151" s="112"/>
      <c r="P151" s="43"/>
    </row>
    <row r="152" spans="1:16" ht="15" x14ac:dyDescent="0.25">
      <c r="A152" s="64"/>
      <c r="B152" s="63"/>
      <c r="C152" s="50"/>
      <c r="D152" s="112"/>
      <c r="E152" s="112"/>
      <c r="F152" s="112"/>
      <c r="G152" s="112"/>
      <c r="H152" s="112"/>
      <c r="I152" s="112"/>
      <c r="J152" s="112"/>
      <c r="K152" s="112"/>
      <c r="L152" s="112"/>
      <c r="M152" s="112"/>
      <c r="N152" s="112"/>
      <c r="O152" s="112"/>
      <c r="P152" s="43"/>
    </row>
    <row r="153" spans="1:16" ht="12" customHeight="1" x14ac:dyDescent="0.2">
      <c r="A153" s="64"/>
      <c r="B153" s="63"/>
      <c r="C153" s="367" t="s">
        <v>211</v>
      </c>
      <c r="D153" s="367"/>
      <c r="E153" s="367"/>
      <c r="F153" s="367"/>
      <c r="G153" s="367"/>
      <c r="H153" s="367"/>
      <c r="I153" s="367"/>
      <c r="J153" s="367"/>
      <c r="K153" s="367"/>
      <c r="L153" s="367"/>
      <c r="M153" s="367"/>
      <c r="N153" s="367"/>
      <c r="O153" s="367"/>
      <c r="P153" s="43"/>
    </row>
    <row r="154" spans="1:16" ht="35.25" customHeight="1" x14ac:dyDescent="0.2">
      <c r="A154" s="64"/>
      <c r="B154" s="63"/>
      <c r="C154" s="367"/>
      <c r="D154" s="367"/>
      <c r="E154" s="367"/>
      <c r="F154" s="367"/>
      <c r="G154" s="367"/>
      <c r="H154" s="367"/>
      <c r="I154" s="367"/>
      <c r="J154" s="367"/>
      <c r="K154" s="367"/>
      <c r="L154" s="367"/>
      <c r="M154" s="367"/>
      <c r="N154" s="367"/>
      <c r="O154" s="367"/>
      <c r="P154" s="43"/>
    </row>
    <row r="155" spans="1:16" x14ac:dyDescent="0.2">
      <c r="A155" s="64"/>
      <c r="B155" s="63"/>
      <c r="C155" s="112"/>
      <c r="D155" s="112"/>
      <c r="E155" s="112"/>
      <c r="F155" s="112"/>
      <c r="G155" s="112"/>
      <c r="H155" s="112"/>
      <c r="I155" s="112"/>
      <c r="J155" s="112"/>
      <c r="K155" s="112"/>
      <c r="L155" s="112"/>
      <c r="M155" s="112"/>
      <c r="N155" s="112"/>
      <c r="O155" s="112"/>
      <c r="P155" s="43"/>
    </row>
    <row r="156" spans="1:16" ht="15" x14ac:dyDescent="0.25">
      <c r="A156" s="64"/>
      <c r="B156" s="41" t="s">
        <v>27</v>
      </c>
      <c r="C156" s="50" t="s">
        <v>212</v>
      </c>
      <c r="D156" s="112"/>
      <c r="E156" s="112"/>
      <c r="F156" s="112"/>
      <c r="G156" s="112"/>
      <c r="H156" s="112"/>
      <c r="I156" s="112"/>
      <c r="J156" s="112"/>
      <c r="K156" s="112"/>
      <c r="L156" s="112"/>
      <c r="M156" s="112"/>
      <c r="N156" s="112"/>
      <c r="O156" s="112"/>
      <c r="P156" s="43"/>
    </row>
    <row r="157" spans="1:16" ht="15" x14ac:dyDescent="0.25">
      <c r="A157" s="64"/>
      <c r="B157" s="63"/>
      <c r="C157" s="50"/>
      <c r="D157" s="112"/>
      <c r="E157" s="112"/>
      <c r="F157" s="112"/>
      <c r="G157" s="112"/>
      <c r="H157" s="112"/>
      <c r="I157" s="112"/>
      <c r="J157" s="112"/>
      <c r="K157" s="112"/>
      <c r="L157" s="112"/>
      <c r="M157" s="112"/>
      <c r="N157" s="112"/>
      <c r="O157" s="112"/>
      <c r="P157" s="43"/>
    </row>
    <row r="158" spans="1:16" ht="12" customHeight="1" x14ac:dyDescent="0.2">
      <c r="A158" s="64"/>
      <c r="B158" s="63"/>
      <c r="C158" s="367" t="s">
        <v>213</v>
      </c>
      <c r="D158" s="367"/>
      <c r="E158" s="367"/>
      <c r="F158" s="367"/>
      <c r="G158" s="367"/>
      <c r="H158" s="367"/>
      <c r="I158" s="367"/>
      <c r="J158" s="367"/>
      <c r="K158" s="367"/>
      <c r="L158" s="367"/>
      <c r="M158" s="367"/>
      <c r="N158" s="367"/>
      <c r="O158" s="367"/>
      <c r="P158" s="43"/>
    </row>
    <row r="159" spans="1:16" ht="18" customHeight="1" x14ac:dyDescent="0.2">
      <c r="A159" s="64"/>
      <c r="B159" s="63"/>
      <c r="C159" s="367"/>
      <c r="D159" s="367"/>
      <c r="E159" s="367"/>
      <c r="F159" s="367"/>
      <c r="G159" s="367"/>
      <c r="H159" s="367"/>
      <c r="I159" s="367"/>
      <c r="J159" s="367"/>
      <c r="K159" s="367"/>
      <c r="L159" s="367"/>
      <c r="M159" s="367"/>
      <c r="N159" s="367"/>
      <c r="O159" s="367"/>
      <c r="P159" s="43"/>
    </row>
    <row r="160" spans="1:16" x14ac:dyDescent="0.2">
      <c r="A160" s="64"/>
      <c r="B160" s="63"/>
      <c r="C160" s="112"/>
      <c r="D160" s="112"/>
      <c r="E160" s="112"/>
      <c r="F160" s="112"/>
      <c r="G160" s="112"/>
      <c r="H160" s="112"/>
      <c r="I160" s="112"/>
      <c r="J160" s="112"/>
      <c r="K160" s="112"/>
      <c r="L160" s="112"/>
      <c r="M160" s="112"/>
      <c r="N160" s="112"/>
      <c r="O160" s="112"/>
      <c r="P160" s="43"/>
    </row>
    <row r="161" spans="1:17" ht="15" x14ac:dyDescent="0.25">
      <c r="A161" s="64"/>
      <c r="B161" s="41" t="s">
        <v>27</v>
      </c>
      <c r="C161" s="50" t="s">
        <v>214</v>
      </c>
      <c r="D161" s="112"/>
      <c r="E161" s="112"/>
      <c r="F161" s="112"/>
      <c r="G161" s="112"/>
      <c r="H161" s="112"/>
      <c r="I161" s="112"/>
      <c r="J161" s="112"/>
      <c r="K161" s="112"/>
      <c r="L161" s="112"/>
      <c r="M161" s="112"/>
      <c r="N161" s="112"/>
      <c r="O161" s="112"/>
      <c r="P161" s="43"/>
    </row>
    <row r="162" spans="1:17" ht="15" x14ac:dyDescent="0.25">
      <c r="A162" s="64"/>
      <c r="B162" s="63"/>
      <c r="C162" s="50"/>
      <c r="D162" s="112"/>
      <c r="E162" s="112"/>
      <c r="F162" s="112"/>
      <c r="G162" s="112"/>
      <c r="H162" s="112"/>
      <c r="I162" s="112"/>
      <c r="J162" s="112"/>
      <c r="K162" s="112"/>
      <c r="L162" s="112"/>
      <c r="M162" s="112"/>
      <c r="N162" s="112"/>
      <c r="O162" s="112"/>
      <c r="P162" s="43"/>
    </row>
    <row r="163" spans="1:17" ht="30" customHeight="1" x14ac:dyDescent="0.2">
      <c r="A163" s="64"/>
      <c r="B163" s="63"/>
      <c r="C163" s="377" t="s">
        <v>291</v>
      </c>
      <c r="D163" s="377"/>
      <c r="E163" s="377"/>
      <c r="F163" s="377"/>
      <c r="G163" s="377"/>
      <c r="H163" s="377"/>
      <c r="I163" s="377"/>
      <c r="J163" s="377"/>
      <c r="K163" s="377"/>
      <c r="L163" s="377"/>
      <c r="M163" s="377"/>
      <c r="N163" s="377"/>
      <c r="O163" s="377"/>
      <c r="P163" s="43"/>
    </row>
    <row r="164" spans="1:17" x14ac:dyDescent="0.2">
      <c r="A164" s="64"/>
      <c r="B164" s="63"/>
      <c r="C164" s="140"/>
      <c r="D164" s="140"/>
      <c r="E164" s="140"/>
      <c r="F164" s="140"/>
      <c r="G164" s="140"/>
      <c r="H164" s="140"/>
      <c r="I164" s="140"/>
      <c r="J164" s="140"/>
      <c r="K164" s="140"/>
      <c r="L164" s="140"/>
      <c r="M164" s="140"/>
      <c r="N164" s="140"/>
      <c r="O164" s="140"/>
      <c r="P164" s="43"/>
    </row>
    <row r="165" spans="1:17" s="35" customFormat="1" ht="12" customHeight="1" x14ac:dyDescent="0.25">
      <c r="A165" s="141"/>
      <c r="B165" s="41" t="s">
        <v>27</v>
      </c>
      <c r="C165" s="50" t="s">
        <v>295</v>
      </c>
      <c r="D165" s="139"/>
      <c r="E165" s="139"/>
      <c r="F165" s="139"/>
      <c r="G165" s="139"/>
      <c r="H165" s="139"/>
      <c r="I165" s="139"/>
      <c r="J165" s="139"/>
      <c r="K165" s="139"/>
      <c r="L165" s="139"/>
      <c r="M165" s="139"/>
      <c r="N165" s="139"/>
      <c r="O165" s="139"/>
      <c r="P165" s="139"/>
      <c r="Q165" s="142"/>
    </row>
    <row r="166" spans="1:17" s="35" customFormat="1" ht="12" customHeight="1" x14ac:dyDescent="0.25">
      <c r="A166" s="141"/>
      <c r="B166" s="67"/>
      <c r="C166" s="50"/>
      <c r="D166" s="139"/>
      <c r="E166" s="139"/>
      <c r="F166" s="139"/>
      <c r="G166" s="139"/>
      <c r="H166" s="139"/>
      <c r="I166" s="139"/>
      <c r="J166" s="139"/>
      <c r="K166" s="139"/>
      <c r="L166" s="139"/>
      <c r="M166" s="139"/>
      <c r="N166" s="139"/>
      <c r="O166" s="139"/>
      <c r="P166" s="139"/>
      <c r="Q166" s="142"/>
    </row>
    <row r="167" spans="1:17" s="35" customFormat="1" ht="27.75" customHeight="1" x14ac:dyDescent="0.2">
      <c r="A167" s="141"/>
      <c r="B167" s="67"/>
      <c r="C167" s="235" t="s">
        <v>296</v>
      </c>
      <c r="D167" s="235"/>
      <c r="E167" s="235"/>
      <c r="F167" s="235"/>
      <c r="G167" s="235"/>
      <c r="H167" s="235"/>
      <c r="I167" s="235"/>
      <c r="J167" s="235"/>
      <c r="K167" s="235"/>
      <c r="L167" s="235"/>
      <c r="M167" s="235"/>
      <c r="N167" s="235"/>
      <c r="O167" s="235"/>
      <c r="P167" s="139"/>
      <c r="Q167" s="142"/>
    </row>
    <row r="168" spans="1:17" s="35" customFormat="1" ht="12" customHeight="1" x14ac:dyDescent="0.2">
      <c r="A168" s="141"/>
      <c r="B168" s="67"/>
      <c r="C168" s="139"/>
      <c r="D168" s="139"/>
      <c r="E168" s="139"/>
      <c r="F168" s="139"/>
      <c r="G168" s="139"/>
      <c r="H168" s="139"/>
      <c r="I168" s="139"/>
      <c r="J168" s="139"/>
      <c r="K168" s="139"/>
      <c r="L168" s="139"/>
      <c r="M168" s="139"/>
      <c r="N168" s="139"/>
      <c r="O168" s="139"/>
      <c r="P168" s="139"/>
      <c r="Q168" s="142"/>
    </row>
    <row r="169" spans="1:17" s="35" customFormat="1" ht="12" customHeight="1" x14ac:dyDescent="0.2">
      <c r="A169" s="141"/>
      <c r="B169" s="67"/>
      <c r="C169" s="139"/>
      <c r="D169" s="139" t="s">
        <v>297</v>
      </c>
      <c r="E169" s="139"/>
      <c r="F169" s="139"/>
      <c r="G169" s="139"/>
      <c r="H169" s="372" t="s">
        <v>298</v>
      </c>
      <c r="I169" s="372"/>
      <c r="J169" s="139"/>
      <c r="K169" s="139"/>
      <c r="L169" s="139"/>
      <c r="M169" s="139"/>
      <c r="N169" s="139"/>
      <c r="O169" s="139"/>
      <c r="P169" s="139"/>
      <c r="Q169" s="142"/>
    </row>
    <row r="170" spans="1:17" s="35" customFormat="1" ht="12" customHeight="1" x14ac:dyDescent="0.2">
      <c r="A170" s="141"/>
      <c r="B170" s="67"/>
      <c r="C170" s="139"/>
      <c r="D170" s="139" t="s">
        <v>299</v>
      </c>
      <c r="E170" s="139"/>
      <c r="F170" s="139"/>
      <c r="G170" s="139"/>
      <c r="H170" s="372">
        <v>158884.07999999999</v>
      </c>
      <c r="I170" s="372"/>
      <c r="J170" s="139"/>
      <c r="K170" s="139"/>
      <c r="L170" s="139"/>
      <c r="M170" s="139"/>
      <c r="N170" s="139"/>
      <c r="O170" s="139"/>
      <c r="P170" s="139"/>
      <c r="Q170" s="142"/>
    </row>
    <row r="171" spans="1:17" ht="12" customHeight="1" x14ac:dyDescent="0.2">
      <c r="A171" s="64"/>
      <c r="B171" s="63"/>
      <c r="C171" s="43"/>
      <c r="D171" s="43"/>
      <c r="E171" s="43"/>
      <c r="F171" s="43"/>
      <c r="G171" s="43"/>
      <c r="H171" s="43"/>
      <c r="I171" s="43"/>
      <c r="J171" s="43"/>
      <c r="K171" s="43"/>
      <c r="L171" s="43"/>
      <c r="M171" s="43"/>
      <c r="N171" s="43"/>
      <c r="O171" s="43"/>
      <c r="P171" s="43"/>
    </row>
    <row r="172" spans="1:17" ht="15" x14ac:dyDescent="0.25">
      <c r="A172" s="113" t="s">
        <v>27</v>
      </c>
      <c r="B172" s="50" t="s">
        <v>300</v>
      </c>
      <c r="C172" s="66"/>
      <c r="D172" s="66"/>
      <c r="E172" s="66"/>
      <c r="F172" s="66"/>
      <c r="G172" s="66"/>
      <c r="H172" s="66"/>
      <c r="I172" s="66"/>
      <c r="J172" s="66"/>
      <c r="K172" s="43"/>
      <c r="L172" s="43"/>
      <c r="M172" s="43"/>
      <c r="N172" s="43"/>
      <c r="O172" s="43"/>
      <c r="P172" s="43"/>
    </row>
    <row r="173" spans="1:17" ht="15" x14ac:dyDescent="0.25">
      <c r="A173" s="113"/>
      <c r="B173" s="50"/>
      <c r="C173" s="66"/>
      <c r="D173" s="66"/>
      <c r="E173" s="66"/>
      <c r="F173" s="66"/>
      <c r="G173" s="66"/>
      <c r="H173" s="66"/>
      <c r="I173" s="66"/>
      <c r="J173" s="66"/>
      <c r="K173" s="43"/>
      <c r="L173" s="43"/>
      <c r="M173" s="43"/>
      <c r="N173" s="43"/>
      <c r="O173" s="43"/>
      <c r="P173" s="43"/>
    </row>
    <row r="174" spans="1:17" x14ac:dyDescent="0.2">
      <c r="A174" s="67"/>
      <c r="B174" s="112" t="s">
        <v>215</v>
      </c>
      <c r="C174" s="66"/>
      <c r="D174" s="66"/>
      <c r="E174" s="66"/>
      <c r="F174" s="66"/>
      <c r="G174" s="66"/>
      <c r="H174" s="66"/>
      <c r="I174" s="66"/>
      <c r="J174" s="66"/>
      <c r="K174" s="43"/>
      <c r="L174" s="43"/>
      <c r="M174" s="43"/>
      <c r="N174" s="43"/>
      <c r="O174" s="43"/>
      <c r="P174" s="43"/>
    </row>
    <row r="175" spans="1:17" x14ac:dyDescent="0.2">
      <c r="A175" s="67"/>
      <c r="B175" s="66"/>
      <c r="C175" s="66"/>
      <c r="D175" s="66"/>
      <c r="E175" s="66"/>
      <c r="F175" s="66"/>
      <c r="G175" s="66"/>
      <c r="H175" s="66"/>
      <c r="I175" s="66"/>
      <c r="J175" s="66"/>
      <c r="K175" s="43"/>
      <c r="L175" s="43"/>
      <c r="M175" s="43"/>
      <c r="N175" s="43"/>
      <c r="O175" s="43"/>
      <c r="P175" s="43"/>
    </row>
    <row r="176" spans="1:17" ht="15" x14ac:dyDescent="0.25">
      <c r="A176" s="67"/>
      <c r="B176" s="66"/>
      <c r="C176" s="66"/>
      <c r="D176" s="184" t="s">
        <v>29</v>
      </c>
      <c r="E176" s="185"/>
      <c r="F176" s="185"/>
      <c r="G176" s="185"/>
      <c r="H176" s="185"/>
      <c r="I176" s="186"/>
      <c r="J176" s="144">
        <v>2021</v>
      </c>
      <c r="K176" s="145"/>
      <c r="M176" s="43"/>
      <c r="N176" s="43"/>
      <c r="O176" s="43"/>
      <c r="P176" s="43"/>
    </row>
    <row r="177" spans="1:17" x14ac:dyDescent="0.2">
      <c r="A177" s="67"/>
      <c r="B177" s="66"/>
      <c r="C177" s="66"/>
      <c r="D177" s="148" t="s">
        <v>355</v>
      </c>
      <c r="E177" s="149"/>
      <c r="F177" s="149"/>
      <c r="G177" s="149"/>
      <c r="H177" s="150"/>
      <c r="I177" s="147"/>
      <c r="J177" s="369">
        <v>343112.37</v>
      </c>
      <c r="K177" s="370"/>
      <c r="M177" s="43"/>
      <c r="N177" s="43"/>
      <c r="O177" s="43"/>
      <c r="P177" s="43"/>
    </row>
    <row r="178" spans="1:17" ht="15" x14ac:dyDescent="0.25">
      <c r="A178" s="67"/>
      <c r="B178" s="66"/>
      <c r="C178" s="66"/>
      <c r="D178" s="184" t="s">
        <v>216</v>
      </c>
      <c r="E178" s="185"/>
      <c r="F178" s="185"/>
      <c r="G178" s="185"/>
      <c r="H178" s="185"/>
      <c r="I178" s="186"/>
      <c r="J178" s="223">
        <f>SUM(J177:K177)</f>
        <v>343112.37</v>
      </c>
      <c r="K178" s="225"/>
      <c r="M178" s="43"/>
      <c r="N178" s="43"/>
      <c r="O178" s="43"/>
      <c r="P178" s="43"/>
    </row>
    <row r="179" spans="1:17" ht="15" x14ac:dyDescent="0.25">
      <c r="A179" s="67"/>
      <c r="B179" s="66"/>
      <c r="C179" s="66"/>
      <c r="D179" s="68"/>
      <c r="E179" s="68"/>
      <c r="F179" s="68"/>
      <c r="G179" s="68"/>
      <c r="H179" s="68"/>
      <c r="I179" s="69"/>
      <c r="J179" s="69"/>
      <c r="K179" s="43"/>
      <c r="L179" s="43"/>
      <c r="M179" s="43"/>
      <c r="N179" s="43"/>
      <c r="O179" s="43"/>
      <c r="P179" s="43"/>
    </row>
    <row r="180" spans="1:17" x14ac:dyDescent="0.2">
      <c r="A180" s="64"/>
      <c r="B180" s="63"/>
      <c r="C180" s="48"/>
      <c r="D180" s="48"/>
      <c r="E180" s="48"/>
      <c r="F180" s="48"/>
      <c r="G180" s="48"/>
      <c r="H180" s="48"/>
      <c r="I180" s="48"/>
      <c r="J180" s="48"/>
      <c r="K180" s="48"/>
      <c r="L180" s="48"/>
      <c r="M180" s="48"/>
      <c r="N180" s="48"/>
      <c r="O180" s="48"/>
      <c r="P180" s="48"/>
    </row>
    <row r="181" spans="1:17" ht="15" x14ac:dyDescent="0.25">
      <c r="A181" s="63"/>
      <c r="B181" s="40" t="s">
        <v>20</v>
      </c>
      <c r="C181" s="70" t="s">
        <v>21</v>
      </c>
      <c r="D181" s="63"/>
      <c r="E181" s="63"/>
      <c r="F181" s="63"/>
      <c r="G181" s="63"/>
      <c r="H181" s="63"/>
      <c r="I181" s="63"/>
      <c r="J181" s="63"/>
      <c r="K181" s="63"/>
      <c r="L181" s="63"/>
      <c r="M181" s="63"/>
      <c r="N181" s="63"/>
      <c r="O181" s="63"/>
      <c r="P181" s="63"/>
    </row>
    <row r="182" spans="1:17" ht="15" x14ac:dyDescent="0.25">
      <c r="A182" s="63"/>
      <c r="B182" s="40"/>
      <c r="C182" s="70"/>
      <c r="D182" s="63"/>
      <c r="E182" s="63"/>
      <c r="F182" s="63"/>
      <c r="G182" s="63"/>
      <c r="H182" s="63"/>
      <c r="I182" s="63"/>
      <c r="J182" s="63"/>
      <c r="K182" s="63"/>
      <c r="L182" s="63"/>
      <c r="M182" s="63"/>
      <c r="N182" s="63"/>
      <c r="O182" s="63"/>
      <c r="P182" s="63"/>
    </row>
    <row r="183" spans="1:17" ht="15" x14ac:dyDescent="0.2">
      <c r="A183" s="60"/>
      <c r="B183" s="60"/>
      <c r="C183" s="40" t="s">
        <v>1</v>
      </c>
      <c r="D183" s="60"/>
      <c r="E183" s="60"/>
      <c r="F183" s="60"/>
      <c r="G183" s="60"/>
      <c r="H183" s="60"/>
      <c r="I183" s="60"/>
      <c r="J183" s="60"/>
      <c r="K183" s="60"/>
      <c r="L183" s="60"/>
      <c r="M183" s="60"/>
      <c r="N183" s="60"/>
      <c r="O183" s="60"/>
      <c r="P183" s="60"/>
    </row>
    <row r="184" spans="1:17" ht="15" x14ac:dyDescent="0.2">
      <c r="A184" s="60"/>
      <c r="B184" s="60"/>
      <c r="C184" s="40"/>
      <c r="D184" s="60"/>
      <c r="E184" s="60"/>
      <c r="F184" s="60"/>
      <c r="G184" s="60"/>
      <c r="H184" s="60"/>
      <c r="I184" s="60"/>
      <c r="J184" s="60"/>
      <c r="K184" s="60"/>
      <c r="L184" s="60"/>
      <c r="M184" s="60"/>
      <c r="N184" s="60"/>
      <c r="O184" s="60"/>
      <c r="P184" s="60"/>
    </row>
    <row r="185" spans="1:17" s="38" customFormat="1" ht="54.75" customHeight="1" x14ac:dyDescent="0.2">
      <c r="B185" s="71"/>
      <c r="C185" s="376" t="s">
        <v>305</v>
      </c>
      <c r="D185" s="376"/>
      <c r="E185" s="376"/>
      <c r="F185" s="376"/>
      <c r="G185" s="376"/>
      <c r="H185" s="376"/>
      <c r="I185" s="376"/>
      <c r="J185" s="376"/>
      <c r="K185" s="376"/>
      <c r="L185" s="376"/>
      <c r="M185" s="376"/>
      <c r="N185" s="376"/>
      <c r="O185" s="376"/>
      <c r="P185" s="376"/>
      <c r="Q185" s="123"/>
    </row>
    <row r="186" spans="1:17" ht="15" x14ac:dyDescent="0.2">
      <c r="B186" s="72"/>
      <c r="C186" s="73"/>
      <c r="D186" s="73"/>
      <c r="E186" s="73"/>
      <c r="F186" s="73"/>
      <c r="G186" s="73"/>
      <c r="H186" s="73"/>
      <c r="I186" s="73"/>
      <c r="J186" s="73"/>
      <c r="K186" s="73"/>
      <c r="L186" s="73"/>
      <c r="M186" s="73"/>
      <c r="N186" s="73"/>
      <c r="O186" s="73"/>
      <c r="P186" s="73"/>
    </row>
    <row r="187" spans="1:17" ht="15" x14ac:dyDescent="0.25">
      <c r="B187" s="72"/>
      <c r="C187" s="73"/>
      <c r="D187" s="181" t="s">
        <v>29</v>
      </c>
      <c r="E187" s="182"/>
      <c r="F187" s="182"/>
      <c r="G187" s="182"/>
      <c r="H187" s="182"/>
      <c r="I187" s="182"/>
      <c r="J187" s="183"/>
      <c r="K187" s="210" t="s">
        <v>34</v>
      </c>
      <c r="L187" s="210"/>
      <c r="M187" s="56"/>
      <c r="N187" s="56"/>
      <c r="O187" s="56"/>
    </row>
    <row r="188" spans="1:17" ht="15" customHeight="1" x14ac:dyDescent="0.2">
      <c r="B188" s="72"/>
      <c r="C188" s="73"/>
      <c r="D188" s="378" t="s">
        <v>356</v>
      </c>
      <c r="E188" s="379"/>
      <c r="F188" s="379"/>
      <c r="G188" s="379"/>
      <c r="H188" s="379"/>
      <c r="I188" s="379"/>
      <c r="J188" s="380"/>
      <c r="K188" s="207">
        <v>180370.29</v>
      </c>
      <c r="L188" s="208"/>
      <c r="M188" s="74"/>
      <c r="N188" s="74"/>
      <c r="O188" s="74"/>
    </row>
    <row r="189" spans="1:17" ht="15" x14ac:dyDescent="0.25">
      <c r="B189" s="72"/>
      <c r="C189" s="73"/>
      <c r="D189" s="195" t="s">
        <v>217</v>
      </c>
      <c r="E189" s="196"/>
      <c r="F189" s="196"/>
      <c r="G189" s="196"/>
      <c r="H189" s="196"/>
      <c r="I189" s="196"/>
      <c r="J189" s="197"/>
      <c r="K189" s="209">
        <f>SUM(K188)</f>
        <v>180370.29</v>
      </c>
      <c r="L189" s="209"/>
      <c r="M189" s="75"/>
      <c r="N189" s="75"/>
      <c r="O189" s="75"/>
    </row>
    <row r="190" spans="1:17" ht="54.75" customHeight="1" x14ac:dyDescent="0.2">
      <c r="A190" s="151"/>
      <c r="B190" s="72"/>
      <c r="C190" s="73"/>
      <c r="D190" s="192" t="s">
        <v>357</v>
      </c>
      <c r="E190" s="193"/>
      <c r="F190" s="193"/>
      <c r="G190" s="193"/>
      <c r="H190" s="193"/>
      <c r="I190" s="193"/>
      <c r="J190" s="194"/>
      <c r="K190" s="207">
        <v>341978</v>
      </c>
      <c r="L190" s="208"/>
      <c r="M190" s="74"/>
      <c r="N190" s="74"/>
      <c r="O190" s="74"/>
    </row>
    <row r="191" spans="1:17" ht="15" x14ac:dyDescent="0.25">
      <c r="A191" s="151"/>
      <c r="B191" s="72"/>
      <c r="C191" s="73"/>
      <c r="D191" s="195" t="s">
        <v>218</v>
      </c>
      <c r="E191" s="196"/>
      <c r="F191" s="196"/>
      <c r="G191" s="196"/>
      <c r="H191" s="196"/>
      <c r="I191" s="196"/>
      <c r="J191" s="197"/>
      <c r="K191" s="209">
        <f>SUM(K190)</f>
        <v>341978</v>
      </c>
      <c r="L191" s="209"/>
      <c r="M191" s="75"/>
      <c r="N191" s="75"/>
      <c r="O191" s="75"/>
    </row>
    <row r="192" spans="1:17" ht="15" x14ac:dyDescent="0.2">
      <c r="B192" s="72"/>
      <c r="C192" s="73"/>
      <c r="D192" s="198" t="s">
        <v>358</v>
      </c>
      <c r="E192" s="199"/>
      <c r="F192" s="199"/>
      <c r="G192" s="199"/>
      <c r="H192" s="199"/>
      <c r="I192" s="199"/>
      <c r="J192" s="200"/>
      <c r="K192" s="207">
        <v>0</v>
      </c>
      <c r="L192" s="208"/>
      <c r="M192" s="74"/>
      <c r="N192" s="74"/>
      <c r="O192" s="74"/>
    </row>
    <row r="193" spans="1:16" ht="15" x14ac:dyDescent="0.25">
      <c r="B193" s="72"/>
      <c r="C193" s="73"/>
      <c r="D193" s="195" t="s">
        <v>219</v>
      </c>
      <c r="E193" s="196"/>
      <c r="F193" s="196"/>
      <c r="G193" s="196"/>
      <c r="H193" s="196"/>
      <c r="I193" s="196"/>
      <c r="J193" s="197"/>
      <c r="K193" s="209">
        <f>SUM(K192)</f>
        <v>0</v>
      </c>
      <c r="L193" s="209"/>
      <c r="M193" s="75"/>
      <c r="N193" s="75"/>
      <c r="O193" s="75"/>
    </row>
    <row r="194" spans="1:16" ht="15" x14ac:dyDescent="0.25">
      <c r="B194" s="72"/>
      <c r="C194" s="73"/>
      <c r="D194" s="195" t="s">
        <v>31</v>
      </c>
      <c r="E194" s="196"/>
      <c r="F194" s="196"/>
      <c r="G194" s="196"/>
      <c r="H194" s="196"/>
      <c r="I194" s="196"/>
      <c r="J194" s="197"/>
      <c r="K194" s="209">
        <f>+K189+K191+K193</f>
        <v>522348.29000000004</v>
      </c>
      <c r="L194" s="209"/>
      <c r="M194" s="75"/>
      <c r="N194" s="75"/>
      <c r="O194" s="75"/>
    </row>
    <row r="195" spans="1:16" ht="15" x14ac:dyDescent="0.25">
      <c r="B195" s="72"/>
      <c r="C195" s="73"/>
      <c r="D195" s="76"/>
      <c r="E195" s="76"/>
      <c r="F195" s="76"/>
      <c r="G195" s="76"/>
      <c r="H195" s="76"/>
      <c r="I195" s="76"/>
      <c r="J195" s="76"/>
      <c r="K195" s="76"/>
      <c r="L195" s="76"/>
      <c r="M195" s="77"/>
      <c r="N195" s="77"/>
      <c r="O195" s="77"/>
      <c r="P195" s="73"/>
    </row>
    <row r="196" spans="1:16" ht="15" x14ac:dyDescent="0.25">
      <c r="B196" s="78" t="s">
        <v>286</v>
      </c>
      <c r="D196" s="76"/>
      <c r="E196" s="76"/>
      <c r="F196" s="76"/>
      <c r="G196" s="76"/>
      <c r="H196" s="76"/>
      <c r="I196" s="76"/>
      <c r="J196" s="76"/>
      <c r="K196" s="76"/>
      <c r="L196" s="76"/>
      <c r="M196" s="77"/>
      <c r="N196" s="77"/>
      <c r="O196" s="77"/>
      <c r="P196" s="73"/>
    </row>
    <row r="197" spans="1:16" ht="15" x14ac:dyDescent="0.25">
      <c r="B197" s="78" t="s">
        <v>287</v>
      </c>
      <c r="D197" s="76"/>
      <c r="E197" s="76"/>
      <c r="F197" s="76"/>
      <c r="G197" s="76"/>
      <c r="H197" s="76"/>
      <c r="I197" s="76"/>
      <c r="J197" s="76"/>
      <c r="K197" s="76"/>
      <c r="L197" s="76"/>
      <c r="M197" s="77"/>
      <c r="N197" s="77"/>
      <c r="O197" s="77"/>
      <c r="P197" s="73"/>
    </row>
    <row r="198" spans="1:16" ht="15" x14ac:dyDescent="0.25">
      <c r="B198" s="72"/>
      <c r="C198" s="73"/>
      <c r="D198" s="76"/>
      <c r="E198" s="76"/>
      <c r="F198" s="76"/>
      <c r="G198" s="76"/>
      <c r="H198" s="76"/>
      <c r="I198" s="76"/>
      <c r="J198" s="76"/>
      <c r="K198" s="76"/>
      <c r="L198" s="76"/>
      <c r="M198" s="77"/>
      <c r="N198" s="77"/>
      <c r="O198" s="77"/>
      <c r="P198" s="73"/>
    </row>
    <row r="199" spans="1:16" ht="60" customHeight="1" x14ac:dyDescent="0.2">
      <c r="B199" s="72"/>
      <c r="C199" s="381" t="s">
        <v>220</v>
      </c>
      <c r="D199" s="381"/>
      <c r="E199" s="381"/>
      <c r="F199" s="381"/>
      <c r="G199" s="381"/>
      <c r="H199" s="381"/>
      <c r="I199" s="381"/>
      <c r="J199" s="381"/>
      <c r="K199" s="381"/>
      <c r="L199" s="381"/>
      <c r="M199" s="381"/>
      <c r="N199" s="381"/>
      <c r="O199" s="381"/>
      <c r="P199" s="73"/>
    </row>
    <row r="200" spans="1:16" ht="15" x14ac:dyDescent="0.25">
      <c r="B200" s="72"/>
      <c r="C200" s="73"/>
      <c r="D200" s="184" t="s">
        <v>29</v>
      </c>
      <c r="E200" s="185"/>
      <c r="F200" s="185"/>
      <c r="G200" s="185"/>
      <c r="H200" s="185"/>
      <c r="I200" s="185"/>
      <c r="J200" s="185"/>
      <c r="K200" s="185"/>
      <c r="L200" s="185"/>
      <c r="M200" s="186"/>
      <c r="N200" s="382" t="s">
        <v>34</v>
      </c>
      <c r="O200" s="382"/>
      <c r="P200" s="73"/>
    </row>
    <row r="201" spans="1:16" ht="28.5" customHeight="1" x14ac:dyDescent="0.2">
      <c r="B201" s="72"/>
      <c r="C201" s="73"/>
      <c r="D201" s="187" t="s">
        <v>359</v>
      </c>
      <c r="E201" s="188"/>
      <c r="F201" s="188"/>
      <c r="G201" s="188"/>
      <c r="H201" s="188"/>
      <c r="I201" s="188"/>
      <c r="J201" s="188"/>
      <c r="K201" s="188"/>
      <c r="L201" s="188"/>
      <c r="M201" s="189"/>
      <c r="N201" s="207">
        <v>0</v>
      </c>
      <c r="O201" s="208"/>
      <c r="P201" s="73"/>
    </row>
    <row r="202" spans="1:16" ht="30.75" customHeight="1" x14ac:dyDescent="0.2">
      <c r="B202" s="72"/>
      <c r="C202" s="73"/>
      <c r="D202" s="187" t="s">
        <v>360</v>
      </c>
      <c r="E202" s="188"/>
      <c r="F202" s="188"/>
      <c r="G202" s="188"/>
      <c r="H202" s="188"/>
      <c r="I202" s="188"/>
      <c r="J202" s="188"/>
      <c r="K202" s="188"/>
      <c r="L202" s="188"/>
      <c r="M202" s="189"/>
      <c r="N202" s="207">
        <v>341978</v>
      </c>
      <c r="O202" s="208"/>
      <c r="P202" s="73"/>
    </row>
    <row r="203" spans="1:16" ht="15" x14ac:dyDescent="0.2">
      <c r="B203" s="72"/>
      <c r="C203" s="79"/>
      <c r="D203" s="79"/>
      <c r="E203" s="79"/>
      <c r="F203" s="79"/>
      <c r="G203" s="79"/>
      <c r="H203" s="79"/>
      <c r="I203" s="79"/>
      <c r="J203" s="79"/>
      <c r="K203" s="79"/>
      <c r="L203" s="79"/>
      <c r="M203" s="79"/>
      <c r="N203" s="79"/>
      <c r="O203" s="79"/>
      <c r="P203" s="79"/>
    </row>
    <row r="204" spans="1:16" ht="15" x14ac:dyDescent="0.2">
      <c r="A204" s="48"/>
      <c r="B204" s="48"/>
      <c r="C204" s="40" t="s">
        <v>6</v>
      </c>
      <c r="D204" s="48"/>
      <c r="E204" s="48"/>
      <c r="F204" s="48"/>
      <c r="G204" s="48"/>
      <c r="H204" s="48"/>
      <c r="I204" s="48"/>
      <c r="J204" s="48"/>
      <c r="K204" s="48"/>
      <c r="L204" s="48"/>
      <c r="M204" s="48"/>
      <c r="N204" s="48"/>
      <c r="O204" s="48"/>
      <c r="P204" s="48"/>
    </row>
    <row r="205" spans="1:16" ht="15" x14ac:dyDescent="0.2">
      <c r="A205" s="48"/>
      <c r="B205" s="48"/>
      <c r="C205" s="40"/>
      <c r="D205" s="48"/>
      <c r="E205" s="48"/>
      <c r="F205" s="48"/>
      <c r="G205" s="48"/>
      <c r="H205" s="48"/>
      <c r="I205" s="48"/>
      <c r="J205" s="48"/>
      <c r="K205" s="48"/>
      <c r="L205" s="48"/>
      <c r="M205" s="48"/>
      <c r="N205" s="48"/>
      <c r="O205" s="48"/>
      <c r="P205" s="48"/>
    </row>
    <row r="206" spans="1:16" ht="12" customHeight="1" x14ac:dyDescent="0.2">
      <c r="A206" s="48"/>
      <c r="B206" s="80" t="s">
        <v>26</v>
      </c>
      <c r="C206" s="386" t="s">
        <v>244</v>
      </c>
      <c r="D206" s="386"/>
      <c r="E206" s="386"/>
      <c r="F206" s="386"/>
      <c r="G206" s="386"/>
      <c r="H206" s="386"/>
      <c r="I206" s="386"/>
      <c r="J206" s="386"/>
      <c r="K206" s="386"/>
      <c r="L206" s="386"/>
      <c r="M206" s="386"/>
      <c r="N206" s="386"/>
      <c r="O206" s="386"/>
      <c r="P206" s="386"/>
    </row>
    <row r="207" spans="1:16" ht="19.5" customHeight="1" x14ac:dyDescent="0.2">
      <c r="A207" s="48"/>
      <c r="B207" s="80"/>
      <c r="C207" s="386"/>
      <c r="D207" s="386"/>
      <c r="E207" s="386"/>
      <c r="F207" s="386"/>
      <c r="G207" s="386"/>
      <c r="H207" s="386"/>
      <c r="I207" s="386"/>
      <c r="J207" s="386"/>
      <c r="K207" s="386"/>
      <c r="L207" s="386"/>
      <c r="M207" s="386"/>
      <c r="N207" s="386"/>
      <c r="O207" s="386"/>
      <c r="P207" s="386"/>
    </row>
    <row r="208" spans="1:16" ht="21" hidden="1" customHeight="1" x14ac:dyDescent="0.2">
      <c r="A208" s="48"/>
      <c r="B208" s="49"/>
      <c r="C208" s="386"/>
      <c r="D208" s="386"/>
      <c r="E208" s="386"/>
      <c r="F208" s="386"/>
      <c r="G208" s="386"/>
      <c r="H208" s="386"/>
      <c r="I208" s="386"/>
      <c r="J208" s="386"/>
      <c r="K208" s="386"/>
      <c r="L208" s="386"/>
      <c r="M208" s="386"/>
      <c r="N208" s="386"/>
      <c r="O208" s="386"/>
      <c r="P208" s="386"/>
    </row>
    <row r="209" spans="1:19" x14ac:dyDescent="0.2">
      <c r="A209" s="48"/>
      <c r="B209" s="49"/>
      <c r="C209" s="48"/>
      <c r="D209" s="48"/>
      <c r="E209" s="48"/>
      <c r="F209" s="48"/>
      <c r="G209" s="48"/>
      <c r="H209" s="48"/>
      <c r="I209" s="48"/>
      <c r="J209" s="48"/>
      <c r="K209" s="48"/>
      <c r="L209" s="48"/>
      <c r="M209" s="48"/>
      <c r="N209" s="48"/>
      <c r="O209" s="48"/>
      <c r="P209" s="48"/>
    </row>
    <row r="210" spans="1:19" ht="15" x14ac:dyDescent="0.25">
      <c r="A210" s="48"/>
      <c r="B210" s="49"/>
      <c r="C210" s="48"/>
      <c r="D210" s="48"/>
      <c r="E210" s="201" t="s">
        <v>29</v>
      </c>
      <c r="F210" s="202"/>
      <c r="G210" s="202"/>
      <c r="H210" s="202"/>
      <c r="I210" s="202"/>
      <c r="J210" s="202"/>
      <c r="K210" s="203"/>
      <c r="L210" s="204" t="s">
        <v>34</v>
      </c>
      <c r="M210" s="205"/>
      <c r="N210" s="206"/>
      <c r="P210" s="48"/>
    </row>
    <row r="211" spans="1:19" x14ac:dyDescent="0.2">
      <c r="A211" s="48"/>
      <c r="B211" s="49"/>
      <c r="C211" s="48"/>
      <c r="D211" s="48"/>
      <c r="E211" s="373" t="s">
        <v>361</v>
      </c>
      <c r="F211" s="373"/>
      <c r="G211" s="373"/>
      <c r="H211" s="373"/>
      <c r="I211" s="373"/>
      <c r="J211" s="373"/>
      <c r="K211" s="373"/>
      <c r="L211" s="190">
        <v>664442.11</v>
      </c>
      <c r="M211" s="191"/>
      <c r="N211" s="191"/>
      <c r="P211" s="48"/>
    </row>
    <row r="212" spans="1:19" hidden="1" x14ac:dyDescent="0.2">
      <c r="A212" s="48"/>
      <c r="B212" s="49"/>
      <c r="C212" s="48"/>
      <c r="D212" s="48"/>
      <c r="E212" s="373" t="s">
        <v>362</v>
      </c>
      <c r="F212" s="373"/>
      <c r="G212" s="373"/>
      <c r="H212" s="373"/>
      <c r="I212" s="373"/>
      <c r="J212" s="373"/>
      <c r="K212" s="373"/>
      <c r="L212" s="190">
        <v>0</v>
      </c>
      <c r="M212" s="191"/>
      <c r="N212" s="191"/>
      <c r="P212" s="48"/>
    </row>
    <row r="213" spans="1:19" hidden="1" x14ac:dyDescent="0.2">
      <c r="A213" s="48"/>
      <c r="B213" s="49"/>
      <c r="C213" s="48"/>
      <c r="D213" s="48"/>
      <c r="E213" s="373" t="s">
        <v>363</v>
      </c>
      <c r="F213" s="373"/>
      <c r="G213" s="373"/>
      <c r="H213" s="373"/>
      <c r="I213" s="373"/>
      <c r="J213" s="373"/>
      <c r="K213" s="373"/>
      <c r="L213" s="190">
        <v>0</v>
      </c>
      <c r="M213" s="191"/>
      <c r="N213" s="191"/>
      <c r="P213" s="48"/>
    </row>
    <row r="214" spans="1:19" hidden="1" x14ac:dyDescent="0.2">
      <c r="A214" s="48"/>
      <c r="B214" s="49"/>
      <c r="C214" s="48"/>
      <c r="D214" s="48"/>
      <c r="E214" s="373" t="s">
        <v>364</v>
      </c>
      <c r="F214" s="373"/>
      <c r="G214" s="373"/>
      <c r="H214" s="373"/>
      <c r="I214" s="373"/>
      <c r="J214" s="373"/>
      <c r="K214" s="373"/>
      <c r="L214" s="190">
        <v>0</v>
      </c>
      <c r="M214" s="191"/>
      <c r="N214" s="191"/>
      <c r="P214" s="48"/>
    </row>
    <row r="215" spans="1:19" x14ac:dyDescent="0.2">
      <c r="A215" s="48"/>
      <c r="B215" s="49"/>
      <c r="C215" s="48"/>
      <c r="D215" s="48"/>
      <c r="E215" s="373" t="s">
        <v>365</v>
      </c>
      <c r="F215" s="373"/>
      <c r="G215" s="373"/>
      <c r="H215" s="373"/>
      <c r="I215" s="373"/>
      <c r="J215" s="373"/>
      <c r="K215" s="373"/>
      <c r="L215" s="190">
        <v>11983.73</v>
      </c>
      <c r="M215" s="191"/>
      <c r="N215" s="191"/>
      <c r="P215" s="48"/>
    </row>
    <row r="216" spans="1:19" ht="15" x14ac:dyDescent="0.25">
      <c r="A216" s="48"/>
      <c r="B216" s="49"/>
      <c r="C216" s="48"/>
      <c r="D216" s="48"/>
      <c r="E216" s="218" t="s">
        <v>139</v>
      </c>
      <c r="F216" s="219"/>
      <c r="G216" s="219"/>
      <c r="H216" s="219"/>
      <c r="I216" s="219"/>
      <c r="J216" s="219"/>
      <c r="K216" s="375"/>
      <c r="L216" s="360">
        <f>SUM(L211:N215)</f>
        <v>676425.84</v>
      </c>
      <c r="M216" s="360"/>
      <c r="N216" s="360"/>
      <c r="P216" s="48"/>
    </row>
    <row r="217" spans="1:19" x14ac:dyDescent="0.2">
      <c r="A217" s="48"/>
      <c r="B217" s="49"/>
      <c r="C217" s="48"/>
      <c r="D217" s="48"/>
      <c r="E217" s="48"/>
      <c r="F217" s="48"/>
      <c r="G217" s="48"/>
      <c r="H217" s="48"/>
      <c r="I217" s="48"/>
      <c r="J217" s="48"/>
      <c r="K217" s="48"/>
      <c r="L217" s="48"/>
      <c r="M217" s="48"/>
      <c r="N217" s="48"/>
      <c r="O217" s="48"/>
      <c r="P217" s="48"/>
    </row>
    <row r="218" spans="1:19" x14ac:dyDescent="0.2">
      <c r="A218" s="48"/>
      <c r="B218" s="49"/>
      <c r="C218" s="112" t="s">
        <v>245</v>
      </c>
      <c r="D218" s="48"/>
      <c r="E218" s="48"/>
      <c r="F218" s="48"/>
      <c r="G218" s="48"/>
      <c r="H218" s="48"/>
      <c r="I218" s="48"/>
      <c r="J218" s="48"/>
      <c r="K218" s="48"/>
      <c r="L218" s="48"/>
      <c r="M218" s="48"/>
      <c r="N218" s="48"/>
      <c r="O218" s="48"/>
      <c r="P218" s="48"/>
      <c r="S218" s="152"/>
    </row>
    <row r="219" spans="1:19" x14ac:dyDescent="0.2">
      <c r="A219" s="48"/>
      <c r="B219" s="49"/>
      <c r="C219" s="48"/>
      <c r="D219" s="48"/>
      <c r="E219" s="48"/>
      <c r="F219" s="48"/>
      <c r="G219" s="48"/>
      <c r="H219" s="48"/>
      <c r="I219" s="48"/>
      <c r="J219" s="48"/>
      <c r="K219" s="48"/>
      <c r="L219" s="48"/>
      <c r="M219" s="48"/>
      <c r="N219" s="48"/>
      <c r="O219" s="48"/>
      <c r="P219" s="48"/>
    </row>
    <row r="220" spans="1:19" ht="15" x14ac:dyDescent="0.25">
      <c r="A220" s="48"/>
      <c r="B220" s="49"/>
      <c r="C220" s="201" t="s">
        <v>29</v>
      </c>
      <c r="D220" s="202"/>
      <c r="E220" s="202"/>
      <c r="F220" s="202"/>
      <c r="G220" s="202"/>
      <c r="H220" s="202"/>
      <c r="I220" s="202"/>
      <c r="J220" s="203"/>
      <c r="K220" s="204" t="s">
        <v>34</v>
      </c>
      <c r="L220" s="205"/>
      <c r="M220" s="206"/>
      <c r="N220" s="110" t="s">
        <v>36</v>
      </c>
      <c r="O220" s="81"/>
      <c r="P220" s="81"/>
    </row>
    <row r="221" spans="1:19" ht="15" x14ac:dyDescent="0.25">
      <c r="A221" s="48"/>
      <c r="B221" s="49"/>
      <c r="C221" s="82" t="s">
        <v>361</v>
      </c>
      <c r="D221" s="108"/>
      <c r="E221" s="108"/>
      <c r="F221" s="108"/>
      <c r="G221" s="108"/>
      <c r="H221" s="108"/>
      <c r="I221" s="108"/>
      <c r="J221" s="109"/>
      <c r="K221" s="374">
        <f>K222+K229+K238</f>
        <v>661422.11</v>
      </c>
      <c r="L221" s="374"/>
      <c r="M221" s="374"/>
      <c r="N221" s="99"/>
      <c r="O221" s="83"/>
      <c r="P221" s="83"/>
    </row>
    <row r="222" spans="1:19" ht="15" x14ac:dyDescent="0.25">
      <c r="A222" s="48"/>
      <c r="B222" s="49"/>
      <c r="C222" s="82" t="s">
        <v>366</v>
      </c>
      <c r="D222" s="108"/>
      <c r="E222" s="108"/>
      <c r="F222" s="108"/>
      <c r="G222" s="108"/>
      <c r="H222" s="108"/>
      <c r="I222" s="108"/>
      <c r="J222" s="109"/>
      <c r="K222" s="374">
        <v>408000.17</v>
      </c>
      <c r="L222" s="374"/>
      <c r="M222" s="374"/>
      <c r="N222" s="99"/>
      <c r="O222" s="83"/>
      <c r="P222" s="83"/>
    </row>
    <row r="223" spans="1:19" x14ac:dyDescent="0.2">
      <c r="A223" s="48"/>
      <c r="B223" s="49"/>
      <c r="C223" s="157" t="s">
        <v>367</v>
      </c>
      <c r="D223" s="158"/>
      <c r="E223" s="158"/>
      <c r="F223" s="158"/>
      <c r="G223" s="158"/>
      <c r="H223" s="158"/>
      <c r="I223" s="158"/>
      <c r="J223" s="159"/>
      <c r="K223" s="190">
        <v>309602.63</v>
      </c>
      <c r="L223" s="191"/>
      <c r="M223" s="191"/>
      <c r="N223" s="100">
        <f>K223/$L$211</f>
        <v>0.46595877254077112</v>
      </c>
      <c r="O223" s="86"/>
      <c r="P223" s="86"/>
      <c r="S223" s="153"/>
    </row>
    <row r="224" spans="1:19" x14ac:dyDescent="0.2">
      <c r="A224" s="48"/>
      <c r="B224" s="49"/>
      <c r="C224" s="157" t="s">
        <v>388</v>
      </c>
      <c r="D224" s="158"/>
      <c r="E224" s="158"/>
      <c r="F224" s="158"/>
      <c r="G224" s="158"/>
      <c r="H224" s="158"/>
      <c r="I224" s="158"/>
      <c r="J224" s="159"/>
      <c r="K224" s="190">
        <v>20631.46</v>
      </c>
      <c r="L224" s="191"/>
      <c r="M224" s="191"/>
      <c r="N224" s="100">
        <f t="shared" ref="N224:N244" si="0">K224/$L$211</f>
        <v>3.1050801400892548E-2</v>
      </c>
      <c r="O224" s="86"/>
      <c r="P224" s="86"/>
    </row>
    <row r="225" spans="1:16" x14ac:dyDescent="0.2">
      <c r="A225" s="48"/>
      <c r="B225" s="49"/>
      <c r="C225" s="157" t="s">
        <v>368</v>
      </c>
      <c r="D225" s="158"/>
      <c r="E225" s="158"/>
      <c r="F225" s="158"/>
      <c r="G225" s="158"/>
      <c r="H225" s="158"/>
      <c r="I225" s="158"/>
      <c r="J225" s="159"/>
      <c r="K225" s="190">
        <v>8473.24</v>
      </c>
      <c r="L225" s="191"/>
      <c r="M225" s="191"/>
      <c r="N225" s="100">
        <f t="shared" si="0"/>
        <v>1.2752412697021867E-2</v>
      </c>
      <c r="O225" s="86"/>
      <c r="P225" s="86"/>
    </row>
    <row r="226" spans="1:16" x14ac:dyDescent="0.2">
      <c r="A226" s="48"/>
      <c r="B226" s="49"/>
      <c r="C226" s="157" t="s">
        <v>369</v>
      </c>
      <c r="D226" s="160"/>
      <c r="E226" s="160"/>
      <c r="F226" s="158"/>
      <c r="G226" s="158"/>
      <c r="H226" s="158"/>
      <c r="I226" s="158"/>
      <c r="J226" s="159"/>
      <c r="K226" s="190">
        <v>47100.05</v>
      </c>
      <c r="L226" s="191"/>
      <c r="M226" s="191"/>
      <c r="N226" s="100">
        <f t="shared" si="0"/>
        <v>7.0886611927711812E-2</v>
      </c>
      <c r="O226" s="86"/>
      <c r="P226" s="86"/>
    </row>
    <row r="227" spans="1:16" x14ac:dyDescent="0.2">
      <c r="A227" s="48"/>
      <c r="B227" s="49"/>
      <c r="C227" s="157" t="s">
        <v>370</v>
      </c>
      <c r="D227" s="158"/>
      <c r="E227" s="158"/>
      <c r="F227" s="158"/>
      <c r="G227" s="158"/>
      <c r="H227" s="158"/>
      <c r="I227" s="158"/>
      <c r="J227" s="159"/>
      <c r="K227" s="190">
        <v>22192.799999999999</v>
      </c>
      <c r="L227" s="191"/>
      <c r="M227" s="191"/>
      <c r="N227" s="100">
        <f t="shared" si="0"/>
        <v>3.3400652466171958E-2</v>
      </c>
      <c r="O227" s="86"/>
      <c r="P227" s="86"/>
    </row>
    <row r="228" spans="1:16" x14ac:dyDescent="0.2">
      <c r="A228" s="48"/>
      <c r="B228" s="49"/>
      <c r="C228" s="157" t="s">
        <v>371</v>
      </c>
      <c r="D228" s="158"/>
      <c r="E228" s="158"/>
      <c r="F228" s="158"/>
      <c r="G228" s="158"/>
      <c r="H228" s="158"/>
      <c r="I228" s="158"/>
      <c r="J228" s="159"/>
      <c r="K228" s="190">
        <v>0</v>
      </c>
      <c r="L228" s="191"/>
      <c r="M228" s="191"/>
      <c r="N228" s="100">
        <f t="shared" si="0"/>
        <v>0</v>
      </c>
      <c r="O228" s="86"/>
      <c r="P228" s="86"/>
    </row>
    <row r="229" spans="1:16" ht="15" x14ac:dyDescent="0.25">
      <c r="A229" s="48"/>
      <c r="B229" s="49"/>
      <c r="C229" s="82" t="s">
        <v>372</v>
      </c>
      <c r="D229" s="84"/>
      <c r="E229" s="84"/>
      <c r="F229" s="84"/>
      <c r="G229" s="84"/>
      <c r="H229" s="84"/>
      <c r="I229" s="84"/>
      <c r="J229" s="85"/>
      <c r="K229" s="374">
        <f>SUM(K230:M237)</f>
        <v>149376.35</v>
      </c>
      <c r="L229" s="374"/>
      <c r="M229" s="374"/>
      <c r="N229" s="100"/>
      <c r="O229" s="86"/>
      <c r="P229" s="86"/>
    </row>
    <row r="230" spans="1:16" x14ac:dyDescent="0.2">
      <c r="A230" s="48"/>
      <c r="B230" s="49"/>
      <c r="C230" s="157" t="s">
        <v>373</v>
      </c>
      <c r="D230" s="158"/>
      <c r="E230" s="158"/>
      <c r="F230" s="158"/>
      <c r="G230" s="158"/>
      <c r="H230" s="158"/>
      <c r="I230" s="158"/>
      <c r="J230" s="159"/>
      <c r="K230" s="190">
        <v>10884.89</v>
      </c>
      <c r="L230" s="191"/>
      <c r="M230" s="191"/>
      <c r="N230" s="100">
        <f t="shared" si="0"/>
        <v>1.6381999027725681E-2</v>
      </c>
      <c r="O230" s="86"/>
      <c r="P230" s="86"/>
    </row>
    <row r="231" spans="1:16" x14ac:dyDescent="0.2">
      <c r="A231" s="48"/>
      <c r="B231" s="49"/>
      <c r="C231" s="157" t="s">
        <v>374</v>
      </c>
      <c r="D231" s="158"/>
      <c r="E231" s="158"/>
      <c r="F231" s="158"/>
      <c r="G231" s="158"/>
      <c r="H231" s="158"/>
      <c r="I231" s="158"/>
      <c r="J231" s="159"/>
      <c r="K231" s="190">
        <v>773.31</v>
      </c>
      <c r="L231" s="191"/>
      <c r="M231" s="191"/>
      <c r="N231" s="100">
        <f t="shared" si="0"/>
        <v>1.1638485706452289E-3</v>
      </c>
      <c r="O231" s="86"/>
      <c r="P231" s="86"/>
    </row>
    <row r="232" spans="1:16" x14ac:dyDescent="0.2">
      <c r="A232" s="48"/>
      <c r="B232" s="49"/>
      <c r="C232" s="157" t="s">
        <v>375</v>
      </c>
      <c r="D232" s="158"/>
      <c r="E232" s="158"/>
      <c r="F232" s="158"/>
      <c r="G232" s="158"/>
      <c r="H232" s="158"/>
      <c r="I232" s="158"/>
      <c r="J232" s="159"/>
      <c r="K232" s="190">
        <v>112993.42</v>
      </c>
      <c r="L232" s="191"/>
      <c r="M232" s="191"/>
      <c r="N232" s="100">
        <f t="shared" si="0"/>
        <v>0.17005758409863578</v>
      </c>
      <c r="O232" s="86"/>
      <c r="P232" s="86"/>
    </row>
    <row r="233" spans="1:16" x14ac:dyDescent="0.2">
      <c r="A233" s="48"/>
      <c r="B233" s="49"/>
      <c r="C233" s="157" t="s">
        <v>376</v>
      </c>
      <c r="D233" s="158"/>
      <c r="E233" s="158"/>
      <c r="F233" s="158"/>
      <c r="G233" s="158"/>
      <c r="H233" s="158"/>
      <c r="I233" s="158"/>
      <c r="J233" s="159"/>
      <c r="K233" s="190">
        <v>1599.13</v>
      </c>
      <c r="L233" s="191"/>
      <c r="M233" s="191"/>
      <c r="N233" s="100">
        <f t="shared" si="0"/>
        <v>2.406725847041814E-3</v>
      </c>
      <c r="O233" s="86"/>
      <c r="P233" s="86"/>
    </row>
    <row r="234" spans="1:16" x14ac:dyDescent="0.2">
      <c r="A234" s="48"/>
      <c r="B234" s="49"/>
      <c r="C234" s="157" t="s">
        <v>377</v>
      </c>
      <c r="D234" s="158"/>
      <c r="E234" s="158"/>
      <c r="F234" s="158"/>
      <c r="G234" s="158"/>
      <c r="H234" s="158"/>
      <c r="I234" s="158"/>
      <c r="J234" s="159"/>
      <c r="K234" s="190">
        <v>0</v>
      </c>
      <c r="L234" s="191"/>
      <c r="M234" s="191"/>
      <c r="N234" s="100">
        <f t="shared" si="0"/>
        <v>0</v>
      </c>
      <c r="O234" s="86"/>
      <c r="P234" s="86"/>
    </row>
    <row r="235" spans="1:16" x14ac:dyDescent="0.2">
      <c r="A235" s="48"/>
      <c r="B235" s="49"/>
      <c r="C235" s="157" t="s">
        <v>378</v>
      </c>
      <c r="D235" s="158"/>
      <c r="E235" s="158"/>
      <c r="F235" s="158"/>
      <c r="G235" s="158"/>
      <c r="H235" s="158"/>
      <c r="I235" s="158"/>
      <c r="J235" s="159"/>
      <c r="K235" s="190">
        <v>17651.25</v>
      </c>
      <c r="L235" s="191"/>
      <c r="M235" s="191"/>
      <c r="N235" s="100">
        <f t="shared" si="0"/>
        <v>2.6565519756115399E-2</v>
      </c>
      <c r="O235" s="86"/>
      <c r="P235" s="86"/>
    </row>
    <row r="236" spans="1:16" x14ac:dyDescent="0.2">
      <c r="A236" s="48"/>
      <c r="B236" s="49"/>
      <c r="C236" s="157" t="s">
        <v>379</v>
      </c>
      <c r="D236" s="158"/>
      <c r="E236" s="158"/>
      <c r="F236" s="158"/>
      <c r="G236" s="158"/>
      <c r="H236" s="158"/>
      <c r="I236" s="158"/>
      <c r="J236" s="159"/>
      <c r="K236" s="190">
        <v>0</v>
      </c>
      <c r="L236" s="191"/>
      <c r="M236" s="191"/>
      <c r="N236" s="100">
        <f t="shared" si="0"/>
        <v>0</v>
      </c>
      <c r="O236" s="86"/>
      <c r="P236" s="86"/>
    </row>
    <row r="237" spans="1:16" x14ac:dyDescent="0.2">
      <c r="A237" s="48"/>
      <c r="B237" s="49"/>
      <c r="C237" s="157" t="s">
        <v>380</v>
      </c>
      <c r="D237" s="158"/>
      <c r="E237" s="158"/>
      <c r="F237" s="158"/>
      <c r="G237" s="158"/>
      <c r="H237" s="158"/>
      <c r="I237" s="158"/>
      <c r="J237" s="159"/>
      <c r="K237" s="190">
        <v>5474.35</v>
      </c>
      <c r="L237" s="191"/>
      <c r="M237" s="191"/>
      <c r="N237" s="100">
        <f t="shared" si="0"/>
        <v>8.2390172410956915E-3</v>
      </c>
      <c r="O237" s="86"/>
      <c r="P237" s="86"/>
    </row>
    <row r="238" spans="1:16" ht="15" x14ac:dyDescent="0.25">
      <c r="A238" s="48"/>
      <c r="B238" s="49"/>
      <c r="C238" s="82" t="s">
        <v>381</v>
      </c>
      <c r="D238" s="84"/>
      <c r="E238" s="84"/>
      <c r="F238" s="84"/>
      <c r="G238" s="84"/>
      <c r="H238" s="84"/>
      <c r="I238" s="84"/>
      <c r="J238" s="85"/>
      <c r="K238" s="374">
        <f>SUM(K239:M244)</f>
        <v>104045.59</v>
      </c>
      <c r="L238" s="374"/>
      <c r="M238" s="374"/>
      <c r="N238" s="100"/>
      <c r="O238" s="86"/>
      <c r="P238" s="86"/>
    </row>
    <row r="239" spans="1:16" x14ac:dyDescent="0.2">
      <c r="A239" s="48"/>
      <c r="B239" s="49"/>
      <c r="C239" s="157" t="s">
        <v>382</v>
      </c>
      <c r="D239" s="158"/>
      <c r="E239" s="158"/>
      <c r="F239" s="158"/>
      <c r="G239" s="158"/>
      <c r="H239" s="158"/>
      <c r="I239" s="158"/>
      <c r="J239" s="159"/>
      <c r="K239" s="190">
        <v>7178.82</v>
      </c>
      <c r="L239" s="191"/>
      <c r="M239" s="191"/>
      <c r="N239" s="100">
        <f t="shared" si="0"/>
        <v>1.0804282106683456E-2</v>
      </c>
      <c r="O239" s="86"/>
      <c r="P239" s="86"/>
    </row>
    <row r="240" spans="1:16" x14ac:dyDescent="0.2">
      <c r="A240" s="48"/>
      <c r="B240" s="49"/>
      <c r="C240" s="157" t="s">
        <v>383</v>
      </c>
      <c r="D240" s="160"/>
      <c r="E240" s="160"/>
      <c r="F240" s="160"/>
      <c r="G240" s="160"/>
      <c r="H240" s="160"/>
      <c r="I240" s="160"/>
      <c r="J240" s="161"/>
      <c r="K240" s="190">
        <v>47297.43</v>
      </c>
      <c r="L240" s="191"/>
      <c r="M240" s="191"/>
      <c r="N240" s="100">
        <f t="shared" si="0"/>
        <v>7.1183673172069126E-2</v>
      </c>
      <c r="O240" s="86"/>
      <c r="P240" s="86"/>
    </row>
    <row r="241" spans="1:17" x14ac:dyDescent="0.2">
      <c r="A241" s="48"/>
      <c r="B241" s="49"/>
      <c r="C241" s="157" t="s">
        <v>384</v>
      </c>
      <c r="D241" s="160"/>
      <c r="E241" s="160"/>
      <c r="F241" s="160"/>
      <c r="G241" s="160"/>
      <c r="H241" s="160"/>
      <c r="I241" s="160"/>
      <c r="J241" s="161"/>
      <c r="K241" s="190">
        <v>22712.73</v>
      </c>
      <c r="L241" s="191"/>
      <c r="M241" s="191"/>
      <c r="N241" s="100">
        <f t="shared" si="0"/>
        <v>3.4183158559893199E-2</v>
      </c>
      <c r="O241" s="86"/>
      <c r="P241" s="86"/>
    </row>
    <row r="242" spans="1:17" x14ac:dyDescent="0.2">
      <c r="A242" s="48"/>
      <c r="B242" s="49"/>
      <c r="C242" s="157" t="s">
        <v>385</v>
      </c>
      <c r="D242" s="160"/>
      <c r="E242" s="160"/>
      <c r="F242" s="160"/>
      <c r="G242" s="160"/>
      <c r="H242" s="160"/>
      <c r="I242" s="160"/>
      <c r="J242" s="161"/>
      <c r="K242" s="190">
        <v>5810.85</v>
      </c>
      <c r="L242" s="191"/>
      <c r="M242" s="191"/>
      <c r="N242" s="100">
        <f t="shared" si="0"/>
        <v>8.7454571475007823E-3</v>
      </c>
      <c r="O242" s="86"/>
      <c r="P242" s="86"/>
    </row>
    <row r="243" spans="1:17" ht="24.75" customHeight="1" x14ac:dyDescent="0.2">
      <c r="A243" s="48"/>
      <c r="B243" s="49"/>
      <c r="C243" s="163" t="s">
        <v>386</v>
      </c>
      <c r="D243" s="164"/>
      <c r="E243" s="164"/>
      <c r="F243" s="164"/>
      <c r="G243" s="164"/>
      <c r="H243" s="164"/>
      <c r="I243" s="164"/>
      <c r="J243" s="165"/>
      <c r="K243" s="190">
        <v>319.76</v>
      </c>
      <c r="L243" s="191"/>
      <c r="M243" s="191"/>
      <c r="N243" s="100">
        <f t="shared" si="0"/>
        <v>4.8124583795569489E-4</v>
      </c>
      <c r="O243" s="86"/>
      <c r="P243" s="86"/>
    </row>
    <row r="244" spans="1:17" x14ac:dyDescent="0.2">
      <c r="A244" s="48"/>
      <c r="B244" s="49"/>
      <c r="C244" s="157" t="s">
        <v>387</v>
      </c>
      <c r="D244" s="160"/>
      <c r="E244" s="160"/>
      <c r="F244" s="160"/>
      <c r="G244" s="160"/>
      <c r="H244" s="160"/>
      <c r="I244" s="160"/>
      <c r="J244" s="161"/>
      <c r="K244" s="190">
        <v>20726</v>
      </c>
      <c r="L244" s="191"/>
      <c r="M244" s="191"/>
      <c r="N244" s="100">
        <f t="shared" si="0"/>
        <v>3.119308618172921E-2</v>
      </c>
      <c r="O244" s="86"/>
      <c r="P244" s="86"/>
    </row>
    <row r="245" spans="1:17" s="38" customFormat="1" x14ac:dyDescent="0.2">
      <c r="A245" s="48"/>
      <c r="B245" s="49"/>
      <c r="C245" s="48"/>
      <c r="D245" s="48"/>
      <c r="E245" s="48"/>
      <c r="F245" s="48"/>
      <c r="G245" s="48"/>
      <c r="H245" s="48"/>
      <c r="I245" s="48"/>
      <c r="J245" s="48"/>
      <c r="K245" s="48"/>
      <c r="L245" s="48"/>
      <c r="M245" s="48"/>
      <c r="N245" s="48"/>
      <c r="O245" s="48"/>
      <c r="P245" s="48"/>
      <c r="Q245" s="123"/>
    </row>
    <row r="246" spans="1:17" s="38" customFormat="1" x14ac:dyDescent="0.2">
      <c r="A246" s="48"/>
      <c r="B246" s="49"/>
      <c r="C246" s="48"/>
      <c r="D246" s="48"/>
      <c r="E246" s="48"/>
      <c r="F246" s="48"/>
      <c r="G246" s="48"/>
      <c r="H246" s="48"/>
      <c r="I246" s="48"/>
      <c r="J246" s="48"/>
      <c r="K246" s="48"/>
      <c r="L246" s="48"/>
      <c r="M246" s="48"/>
      <c r="N246" s="48"/>
      <c r="O246" s="48"/>
      <c r="P246" s="48"/>
      <c r="Q246" s="123"/>
    </row>
    <row r="247" spans="1:17" s="38" customFormat="1" ht="15" x14ac:dyDescent="0.2">
      <c r="A247" s="59"/>
      <c r="B247" s="87" t="s">
        <v>18</v>
      </c>
      <c r="C247" s="88" t="s">
        <v>19</v>
      </c>
      <c r="D247" s="32"/>
      <c r="E247" s="32"/>
      <c r="F247" s="32"/>
      <c r="G247" s="32"/>
      <c r="H247" s="32"/>
      <c r="I247" s="32"/>
      <c r="J247" s="32"/>
      <c r="K247" s="32"/>
      <c r="L247" s="32"/>
      <c r="M247" s="32"/>
      <c r="N247" s="32"/>
      <c r="O247" s="32"/>
      <c r="P247" s="32"/>
      <c r="Q247" s="123"/>
    </row>
    <row r="248" spans="1:17" s="38" customFormat="1" ht="15" x14ac:dyDescent="0.2">
      <c r="A248" s="59"/>
      <c r="B248" s="87"/>
      <c r="C248" s="88"/>
      <c r="D248" s="32"/>
      <c r="E248" s="32"/>
      <c r="F248" s="32"/>
      <c r="G248" s="32"/>
      <c r="H248" s="32"/>
      <c r="I248" s="32"/>
      <c r="J248" s="32"/>
      <c r="K248" s="32"/>
      <c r="L248" s="32"/>
      <c r="M248" s="32"/>
      <c r="N248" s="32"/>
      <c r="O248" s="32"/>
      <c r="P248" s="32"/>
      <c r="Q248" s="123"/>
    </row>
    <row r="249" spans="1:17" ht="15" x14ac:dyDescent="0.2">
      <c r="A249" s="38"/>
      <c r="B249" s="72"/>
      <c r="C249" s="65" t="s">
        <v>44</v>
      </c>
      <c r="D249" s="72"/>
      <c r="E249" s="72"/>
      <c r="F249" s="72"/>
      <c r="G249" s="72"/>
      <c r="H249" s="72"/>
      <c r="I249" s="72"/>
      <c r="J249" s="72"/>
      <c r="K249" s="72"/>
      <c r="L249" s="72"/>
      <c r="M249" s="72"/>
      <c r="N249" s="72"/>
      <c r="O249" s="72"/>
      <c r="P249" s="72"/>
    </row>
    <row r="250" spans="1:17" ht="15" x14ac:dyDescent="0.2">
      <c r="B250" s="72"/>
      <c r="C250" s="367" t="s">
        <v>221</v>
      </c>
      <c r="D250" s="367"/>
      <c r="E250" s="367"/>
      <c r="F250" s="367"/>
      <c r="G250" s="367"/>
      <c r="H250" s="367"/>
      <c r="I250" s="367"/>
      <c r="J250" s="367"/>
      <c r="K250" s="367"/>
      <c r="L250" s="367"/>
      <c r="M250" s="367"/>
      <c r="N250" s="367"/>
      <c r="O250" s="367"/>
      <c r="P250" s="43"/>
    </row>
    <row r="251" spans="1:17" ht="30" customHeight="1" x14ac:dyDescent="0.2">
      <c r="B251" s="72"/>
      <c r="C251" s="367"/>
      <c r="D251" s="367"/>
      <c r="E251" s="367"/>
      <c r="F251" s="367"/>
      <c r="G251" s="367"/>
      <c r="H251" s="367"/>
      <c r="I251" s="367"/>
      <c r="J251" s="367"/>
      <c r="K251" s="367"/>
      <c r="L251" s="367"/>
      <c r="M251" s="367"/>
      <c r="N251" s="367"/>
      <c r="O251" s="367"/>
      <c r="P251" s="73"/>
    </row>
    <row r="252" spans="1:17" ht="15" x14ac:dyDescent="0.2">
      <c r="B252" s="72"/>
      <c r="C252" s="105"/>
      <c r="D252" s="105"/>
      <c r="E252" s="105"/>
      <c r="F252" s="105"/>
      <c r="G252" s="105"/>
      <c r="H252" s="105"/>
      <c r="I252" s="105"/>
      <c r="J252" s="105"/>
      <c r="K252" s="105"/>
      <c r="L252" s="105"/>
      <c r="M252" s="105"/>
      <c r="N252" s="105"/>
      <c r="O252" s="105"/>
      <c r="P252" s="73"/>
    </row>
    <row r="253" spans="1:17" ht="15" x14ac:dyDescent="0.2">
      <c r="A253" s="40"/>
      <c r="B253" s="87" t="s">
        <v>22</v>
      </c>
      <c r="C253" s="88" t="s">
        <v>23</v>
      </c>
    </row>
    <row r="254" spans="1:17" ht="15" x14ac:dyDescent="0.2">
      <c r="A254" s="40"/>
      <c r="B254" s="87"/>
      <c r="C254" s="88"/>
    </row>
    <row r="255" spans="1:17" ht="15" x14ac:dyDescent="0.2">
      <c r="A255" s="60"/>
      <c r="B255" s="61"/>
      <c r="C255" s="40" t="s">
        <v>7</v>
      </c>
      <c r="D255" s="60"/>
      <c r="E255" s="60"/>
      <c r="F255" s="60"/>
      <c r="G255" s="60"/>
      <c r="H255" s="60"/>
      <c r="I255" s="60"/>
      <c r="J255" s="60"/>
      <c r="K255" s="60"/>
      <c r="L255" s="60"/>
      <c r="M255" s="60"/>
      <c r="N255" s="60"/>
      <c r="O255" s="60"/>
      <c r="P255" s="60"/>
    </row>
    <row r="256" spans="1:17" ht="15" x14ac:dyDescent="0.2">
      <c r="A256" s="60"/>
      <c r="B256" s="61"/>
      <c r="C256" s="40"/>
      <c r="D256" s="60"/>
      <c r="E256" s="60"/>
      <c r="F256" s="60"/>
      <c r="G256" s="60"/>
      <c r="H256" s="60"/>
      <c r="I256" s="60"/>
      <c r="J256" s="60"/>
      <c r="K256" s="60"/>
      <c r="L256" s="60"/>
      <c r="M256" s="60"/>
      <c r="N256" s="60"/>
      <c r="O256" s="60"/>
      <c r="P256" s="60"/>
    </row>
    <row r="257" spans="1:25" ht="30.75" customHeight="1" x14ac:dyDescent="0.2">
      <c r="C257" s="383" t="s">
        <v>222</v>
      </c>
      <c r="D257" s="383"/>
      <c r="E257" s="383"/>
      <c r="F257" s="383"/>
      <c r="G257" s="383"/>
      <c r="H257" s="383"/>
      <c r="I257" s="383"/>
      <c r="J257" s="383"/>
      <c r="K257" s="383"/>
      <c r="L257" s="383"/>
      <c r="M257" s="383"/>
      <c r="N257" s="383"/>
      <c r="O257" s="383"/>
    </row>
    <row r="258" spans="1:25" x14ac:dyDescent="0.2">
      <c r="C258" s="106"/>
      <c r="D258" s="106"/>
      <c r="E258" s="106"/>
      <c r="F258" s="106"/>
      <c r="G258" s="106"/>
      <c r="H258" s="106"/>
      <c r="I258" s="106"/>
      <c r="J258" s="106"/>
      <c r="K258" s="106"/>
      <c r="L258" s="106"/>
      <c r="M258" s="106"/>
      <c r="N258" s="106"/>
      <c r="O258" s="106"/>
    </row>
    <row r="259" spans="1:25" ht="15" x14ac:dyDescent="0.25">
      <c r="E259" s="201" t="s">
        <v>29</v>
      </c>
      <c r="F259" s="202"/>
      <c r="G259" s="202"/>
      <c r="H259" s="203"/>
      <c r="I259" s="217">
        <v>2021</v>
      </c>
      <c r="J259" s="217"/>
      <c r="K259" s="217"/>
      <c r="L259" s="217">
        <v>2020</v>
      </c>
      <c r="M259" s="217"/>
      <c r="N259" s="217"/>
    </row>
    <row r="260" spans="1:25" x14ac:dyDescent="0.2">
      <c r="A260" s="59"/>
      <c r="E260" s="320" t="s">
        <v>309</v>
      </c>
      <c r="F260" s="321"/>
      <c r="G260" s="321"/>
      <c r="H260" s="322"/>
      <c r="I260" s="191">
        <v>13500</v>
      </c>
      <c r="J260" s="191"/>
      <c r="K260" s="191"/>
      <c r="L260" s="190">
        <f>M27</f>
        <v>46474.16</v>
      </c>
      <c r="M260" s="191"/>
      <c r="N260" s="191"/>
    </row>
    <row r="261" spans="1:25" x14ac:dyDescent="0.2">
      <c r="A261" s="59"/>
      <c r="E261" s="320" t="s">
        <v>310</v>
      </c>
      <c r="F261" s="321"/>
      <c r="G261" s="321"/>
      <c r="H261" s="322"/>
      <c r="I261" s="191">
        <v>1037621.43</v>
      </c>
      <c r="J261" s="191"/>
      <c r="K261" s="191"/>
      <c r="L261" s="190">
        <f>M28</f>
        <v>2110306.48</v>
      </c>
      <c r="M261" s="191"/>
      <c r="N261" s="191"/>
    </row>
    <row r="262" spans="1:25" s="38" customFormat="1" ht="15" x14ac:dyDescent="0.25">
      <c r="A262" s="32"/>
      <c r="B262" s="32"/>
      <c r="C262" s="32"/>
      <c r="D262" s="32"/>
      <c r="E262" s="387" t="s">
        <v>389</v>
      </c>
      <c r="F262" s="388"/>
      <c r="G262" s="388"/>
      <c r="H262" s="389"/>
      <c r="I262" s="324">
        <f>SUM(I260:K261)</f>
        <v>1051121.4300000002</v>
      </c>
      <c r="J262" s="325"/>
      <c r="K262" s="326"/>
      <c r="L262" s="324">
        <f>SUM(L260:N261)</f>
        <v>2156780.64</v>
      </c>
      <c r="M262" s="325"/>
      <c r="N262" s="326"/>
      <c r="O262" s="32"/>
      <c r="P262" s="32"/>
      <c r="Q262" s="123"/>
    </row>
    <row r="263" spans="1:25" s="38" customFormat="1" x14ac:dyDescent="0.2">
      <c r="A263" s="32"/>
      <c r="B263" s="32"/>
      <c r="C263" s="32"/>
      <c r="D263" s="32"/>
      <c r="E263" s="32"/>
      <c r="F263" s="32"/>
      <c r="G263" s="32"/>
      <c r="H263" s="32"/>
      <c r="I263" s="32"/>
      <c r="J263" s="32"/>
      <c r="K263" s="32"/>
      <c r="L263" s="32"/>
      <c r="M263" s="32"/>
      <c r="N263" s="32"/>
      <c r="O263" s="32"/>
      <c r="P263" s="32"/>
      <c r="Q263" s="123"/>
    </row>
    <row r="264" spans="1:25" ht="15" x14ac:dyDescent="0.25">
      <c r="E264" s="343"/>
      <c r="F264" s="344"/>
      <c r="G264" s="344"/>
      <c r="H264" s="345"/>
      <c r="I264" s="217">
        <v>2021</v>
      </c>
      <c r="J264" s="217"/>
      <c r="K264" s="217"/>
      <c r="L264" s="217">
        <v>2020</v>
      </c>
      <c r="M264" s="217"/>
      <c r="N264" s="217"/>
    </row>
    <row r="265" spans="1:25" ht="15" x14ac:dyDescent="0.2">
      <c r="A265" s="89"/>
      <c r="B265" s="48"/>
      <c r="C265" s="48"/>
      <c r="E265" s="343" t="s">
        <v>240</v>
      </c>
      <c r="F265" s="344"/>
      <c r="G265" s="344"/>
      <c r="H265" s="345"/>
      <c r="I265" s="309">
        <f>W266-W267</f>
        <v>-142093.82</v>
      </c>
      <c r="J265" s="310"/>
      <c r="K265" s="311"/>
      <c r="L265" s="309">
        <f>W266-K221</f>
        <v>-139073.82</v>
      </c>
      <c r="M265" s="310"/>
      <c r="N265" s="311"/>
    </row>
    <row r="266" spans="1:25" x14ac:dyDescent="0.2">
      <c r="A266" s="60"/>
      <c r="B266" s="60"/>
      <c r="C266" s="60"/>
      <c r="D266" s="60"/>
      <c r="E266" s="343" t="s">
        <v>241</v>
      </c>
      <c r="F266" s="344"/>
      <c r="G266" s="344"/>
      <c r="H266" s="345"/>
      <c r="I266" s="346"/>
      <c r="J266" s="346"/>
      <c r="K266" s="346"/>
      <c r="L266" s="346"/>
      <c r="M266" s="346"/>
      <c r="N266" s="346"/>
      <c r="W266" s="146">
        <v>522348.29</v>
      </c>
      <c r="Y266" s="146">
        <v>0</v>
      </c>
    </row>
    <row r="267" spans="1:25" ht="12" customHeight="1" x14ac:dyDescent="0.2">
      <c r="A267" s="60"/>
      <c r="B267" s="60"/>
      <c r="C267" s="60"/>
      <c r="D267" s="60"/>
      <c r="E267" s="336" t="s">
        <v>8</v>
      </c>
      <c r="F267" s="337"/>
      <c r="G267" s="337"/>
      <c r="H267" s="338"/>
      <c r="I267" s="190">
        <v>11983.73</v>
      </c>
      <c r="J267" s="191"/>
      <c r="K267" s="191"/>
      <c r="L267" s="190">
        <v>11086.44</v>
      </c>
      <c r="M267" s="191"/>
      <c r="N267" s="191"/>
      <c r="U267" s="152"/>
      <c r="W267" s="32">
        <v>664442.11</v>
      </c>
      <c r="Y267" s="146">
        <v>0</v>
      </c>
    </row>
    <row r="268" spans="1:25" ht="12" customHeight="1" x14ac:dyDescent="0.2">
      <c r="A268" s="60"/>
      <c r="B268" s="60"/>
      <c r="C268" s="60"/>
      <c r="D268" s="60"/>
      <c r="E268" s="336" t="s">
        <v>9</v>
      </c>
      <c r="F268" s="337"/>
      <c r="G268" s="337"/>
      <c r="H268" s="338"/>
      <c r="I268" s="346"/>
      <c r="J268" s="346"/>
      <c r="K268" s="346"/>
      <c r="L268" s="346"/>
      <c r="M268" s="346"/>
      <c r="N268" s="346"/>
    </row>
    <row r="269" spans="1:25" x14ac:dyDescent="0.2">
      <c r="E269" s="336" t="s">
        <v>10</v>
      </c>
      <c r="F269" s="337"/>
      <c r="G269" s="337"/>
      <c r="H269" s="338"/>
      <c r="I269" s="346"/>
      <c r="J269" s="346"/>
      <c r="K269" s="346"/>
      <c r="L269" s="346"/>
      <c r="M269" s="346"/>
      <c r="N269" s="346"/>
    </row>
    <row r="270" spans="1:25" x14ac:dyDescent="0.2">
      <c r="A270" s="60"/>
      <c r="B270" s="60"/>
      <c r="C270" s="60"/>
      <c r="D270" s="60"/>
      <c r="E270" s="347" t="s">
        <v>242</v>
      </c>
      <c r="F270" s="348"/>
      <c r="G270" s="348"/>
      <c r="H270" s="349"/>
      <c r="I270" s="353"/>
      <c r="J270" s="354"/>
      <c r="K270" s="355"/>
      <c r="L270" s="353"/>
      <c r="M270" s="354"/>
      <c r="N270" s="355"/>
    </row>
    <row r="271" spans="1:25" x14ac:dyDescent="0.2">
      <c r="A271" s="60"/>
      <c r="B271" s="60"/>
      <c r="C271" s="60"/>
      <c r="D271" s="60"/>
      <c r="E271" s="350"/>
      <c r="F271" s="351"/>
      <c r="G271" s="351"/>
      <c r="H271" s="352"/>
      <c r="I271" s="356"/>
      <c r="J271" s="357"/>
      <c r="K271" s="358"/>
      <c r="L271" s="356"/>
      <c r="M271" s="357"/>
      <c r="N271" s="358"/>
    </row>
    <row r="272" spans="1:25" x14ac:dyDescent="0.2">
      <c r="A272" s="60"/>
      <c r="B272" s="60"/>
      <c r="C272" s="60"/>
      <c r="D272" s="60"/>
      <c r="E272" s="347" t="s">
        <v>243</v>
      </c>
      <c r="F272" s="348"/>
      <c r="G272" s="348"/>
      <c r="H272" s="349"/>
      <c r="I272" s="353"/>
      <c r="J272" s="354"/>
      <c r="K272" s="355"/>
      <c r="L272" s="353"/>
      <c r="M272" s="354"/>
      <c r="N272" s="355"/>
    </row>
    <row r="273" spans="1:17" x14ac:dyDescent="0.2">
      <c r="A273" s="60"/>
      <c r="B273" s="60"/>
      <c r="C273" s="60"/>
      <c r="D273" s="60"/>
      <c r="E273" s="350"/>
      <c r="F273" s="351"/>
      <c r="G273" s="351"/>
      <c r="H273" s="352"/>
      <c r="I273" s="356"/>
      <c r="J273" s="357"/>
      <c r="K273" s="358"/>
      <c r="L273" s="356"/>
      <c r="M273" s="357"/>
      <c r="N273" s="358"/>
    </row>
    <row r="274" spans="1:17" s="38" customFormat="1" x14ac:dyDescent="0.2">
      <c r="A274" s="59"/>
      <c r="B274" s="32"/>
      <c r="C274" s="32"/>
      <c r="D274" s="32"/>
      <c r="E274" s="336" t="s">
        <v>11</v>
      </c>
      <c r="F274" s="337"/>
      <c r="G274" s="337"/>
      <c r="H274" s="338"/>
      <c r="I274" s="339"/>
      <c r="J274" s="340"/>
      <c r="K274" s="341"/>
      <c r="L274" s="342"/>
      <c r="M274" s="342"/>
      <c r="N274" s="342"/>
      <c r="O274" s="32"/>
      <c r="P274" s="32"/>
      <c r="Q274" s="123"/>
    </row>
    <row r="275" spans="1:17" x14ac:dyDescent="0.2">
      <c r="E275" s="336" t="s">
        <v>12</v>
      </c>
      <c r="F275" s="337"/>
      <c r="G275" s="337"/>
      <c r="H275" s="338"/>
      <c r="I275" s="339"/>
      <c r="J275" s="340"/>
      <c r="K275" s="341"/>
      <c r="L275" s="342"/>
      <c r="M275" s="342"/>
      <c r="N275" s="342"/>
    </row>
    <row r="276" spans="1:17" s="73" customFormat="1" x14ac:dyDescent="0.2">
      <c r="A276" s="59"/>
      <c r="B276" s="32"/>
      <c r="C276" s="32"/>
      <c r="D276" s="32"/>
      <c r="E276" s="32"/>
      <c r="F276" s="32"/>
      <c r="G276" s="32"/>
      <c r="H276" s="32"/>
      <c r="I276" s="32"/>
      <c r="J276" s="32"/>
      <c r="K276" s="32"/>
      <c r="L276" s="32"/>
      <c r="M276" s="32"/>
      <c r="N276" s="32"/>
      <c r="O276" s="32"/>
      <c r="P276" s="32"/>
      <c r="Q276" s="125"/>
    </row>
    <row r="277" spans="1:17" s="73" customFormat="1" ht="33.75" customHeight="1" x14ac:dyDescent="0.2">
      <c r="A277" s="32"/>
      <c r="B277" s="40" t="s">
        <v>24</v>
      </c>
      <c r="C277" s="327" t="s">
        <v>25</v>
      </c>
      <c r="D277" s="327"/>
      <c r="E277" s="327"/>
      <c r="F277" s="327"/>
      <c r="G277" s="327"/>
      <c r="H277" s="327"/>
      <c r="I277" s="327"/>
      <c r="J277" s="327"/>
      <c r="K277" s="327"/>
      <c r="L277" s="327"/>
      <c r="M277" s="327"/>
      <c r="N277" s="327"/>
      <c r="O277" s="327"/>
      <c r="P277" s="327"/>
      <c r="Q277" s="125"/>
    </row>
    <row r="278" spans="1:17" s="73" customFormat="1" ht="15" x14ac:dyDescent="0.2">
      <c r="A278" s="32"/>
      <c r="B278" s="40"/>
      <c r="C278" s="120"/>
      <c r="D278" s="120"/>
      <c r="E278" s="120"/>
      <c r="F278" s="120"/>
      <c r="G278" s="120"/>
      <c r="H278" s="120"/>
      <c r="I278" s="120"/>
      <c r="J278" s="120"/>
      <c r="K278" s="120"/>
      <c r="L278" s="120"/>
      <c r="M278" s="120"/>
      <c r="N278" s="120"/>
      <c r="O278" s="120"/>
      <c r="P278" s="120"/>
      <c r="Q278" s="125"/>
    </row>
    <row r="279" spans="1:17" ht="12" customHeight="1" x14ac:dyDescent="0.2">
      <c r="C279" s="384" t="s">
        <v>223</v>
      </c>
      <c r="D279" s="384"/>
      <c r="E279" s="384"/>
      <c r="F279" s="384"/>
      <c r="G279" s="384"/>
      <c r="H279" s="384"/>
      <c r="I279" s="384"/>
      <c r="J279" s="384"/>
      <c r="K279" s="384"/>
      <c r="L279" s="384"/>
      <c r="M279" s="384"/>
      <c r="N279" s="384"/>
      <c r="O279" s="384"/>
      <c r="P279" s="384"/>
    </row>
    <row r="280" spans="1:17" ht="18.75" customHeight="1" x14ac:dyDescent="0.2">
      <c r="C280" s="384"/>
      <c r="D280" s="384"/>
      <c r="E280" s="384"/>
      <c r="F280" s="384"/>
      <c r="G280" s="384"/>
      <c r="H280" s="384"/>
      <c r="I280" s="384"/>
      <c r="J280" s="384"/>
      <c r="K280" s="384"/>
      <c r="L280" s="384"/>
      <c r="M280" s="384"/>
      <c r="N280" s="384"/>
      <c r="O280" s="384"/>
      <c r="P280" s="384"/>
    </row>
    <row r="282" spans="1:17" ht="12" customHeight="1" x14ac:dyDescent="0.2">
      <c r="E282" s="312" t="s">
        <v>234</v>
      </c>
      <c r="F282" s="313"/>
      <c r="G282" s="313"/>
      <c r="H282" s="313"/>
      <c r="I282" s="313"/>
      <c r="J282" s="313"/>
      <c r="K282" s="313"/>
      <c r="L282" s="313"/>
      <c r="M282" s="313"/>
      <c r="N282" s="314"/>
    </row>
    <row r="283" spans="1:17" ht="12" customHeight="1" x14ac:dyDescent="0.2">
      <c r="E283" s="278" t="s">
        <v>140</v>
      </c>
      <c r="F283" s="279"/>
      <c r="G283" s="279"/>
      <c r="H283" s="279"/>
      <c r="I283" s="279"/>
      <c r="J283" s="279"/>
      <c r="K283" s="279"/>
      <c r="L283" s="279"/>
      <c r="M283" s="279"/>
      <c r="N283" s="323"/>
    </row>
    <row r="284" spans="1:17" ht="15" x14ac:dyDescent="0.2">
      <c r="E284" s="317" t="s">
        <v>306</v>
      </c>
      <c r="F284" s="318"/>
      <c r="G284" s="318"/>
      <c r="H284" s="318"/>
      <c r="I284" s="318"/>
      <c r="J284" s="318"/>
      <c r="K284" s="318"/>
      <c r="L284" s="318"/>
      <c r="M284" s="318"/>
      <c r="N284" s="319"/>
    </row>
    <row r="285" spans="1:17" ht="15" x14ac:dyDescent="0.2">
      <c r="E285" s="301" t="s">
        <v>141</v>
      </c>
      <c r="F285" s="302"/>
      <c r="G285" s="302"/>
      <c r="H285" s="302"/>
      <c r="I285" s="302"/>
      <c r="J285" s="302"/>
      <c r="K285" s="302"/>
      <c r="L285" s="302"/>
      <c r="M285" s="302"/>
      <c r="N285" s="303"/>
    </row>
    <row r="286" spans="1:17" ht="12.75" customHeight="1" x14ac:dyDescent="0.2">
      <c r="E286" s="304" t="s">
        <v>142</v>
      </c>
      <c r="F286" s="305"/>
      <c r="G286" s="305"/>
      <c r="H286" s="305"/>
      <c r="I286" s="305"/>
      <c r="J286" s="306"/>
      <c r="K286" s="90"/>
      <c r="M286" s="307">
        <v>522348</v>
      </c>
      <c r="N286" s="308"/>
    </row>
    <row r="287" spans="1:17" x14ac:dyDescent="0.2">
      <c r="E287" s="286"/>
      <c r="F287" s="286"/>
      <c r="G287" s="91"/>
      <c r="H287" s="91"/>
      <c r="L287" s="92"/>
    </row>
    <row r="288" spans="1:17" ht="12" customHeight="1" x14ac:dyDescent="0.2">
      <c r="E288" s="328" t="s">
        <v>143</v>
      </c>
      <c r="F288" s="328"/>
      <c r="G288" s="328"/>
      <c r="H288" s="328"/>
      <c r="I288" s="328"/>
      <c r="J288" s="328"/>
      <c r="K288" s="315"/>
      <c r="L288" s="316"/>
      <c r="M288" s="288">
        <f>SUM(K288:K294)</f>
        <v>0</v>
      </c>
      <c r="N288" s="288"/>
    </row>
    <row r="289" spans="5:14" ht="12.75" customHeight="1" x14ac:dyDescent="0.2">
      <c r="E289" s="298" t="s">
        <v>144</v>
      </c>
      <c r="F289" s="298"/>
      <c r="G289" s="298"/>
      <c r="H289" s="298"/>
      <c r="I289" s="298"/>
      <c r="J289" s="298"/>
      <c r="K289" s="288">
        <v>0</v>
      </c>
      <c r="L289" s="288"/>
      <c r="M289" s="115"/>
      <c r="N289" s="115"/>
    </row>
    <row r="290" spans="5:14" ht="12.75" customHeight="1" x14ac:dyDescent="0.2">
      <c r="E290" s="298" t="s">
        <v>145</v>
      </c>
      <c r="F290" s="298"/>
      <c r="G290" s="298"/>
      <c r="H290" s="298"/>
      <c r="I290" s="298"/>
      <c r="J290" s="298"/>
      <c r="K290" s="288">
        <v>0</v>
      </c>
      <c r="L290" s="288"/>
      <c r="M290" s="115"/>
      <c r="N290" s="115"/>
    </row>
    <row r="291" spans="5:14" ht="24.75" customHeight="1" x14ac:dyDescent="0.2">
      <c r="E291" s="331" t="s">
        <v>146</v>
      </c>
      <c r="F291" s="332"/>
      <c r="G291" s="332"/>
      <c r="H291" s="332"/>
      <c r="I291" s="332"/>
      <c r="J291" s="333"/>
      <c r="K291" s="288">
        <v>0</v>
      </c>
      <c r="L291" s="288"/>
      <c r="M291" s="115"/>
      <c r="N291" s="115"/>
    </row>
    <row r="292" spans="5:14" ht="12.75" customHeight="1" x14ac:dyDescent="0.2">
      <c r="E292" s="292" t="s">
        <v>147</v>
      </c>
      <c r="F292" s="293"/>
      <c r="G292" s="293"/>
      <c r="H292" s="293"/>
      <c r="I292" s="293"/>
      <c r="J292" s="294"/>
      <c r="K292" s="288">
        <v>0</v>
      </c>
      <c r="L292" s="288"/>
      <c r="M292" s="115"/>
      <c r="N292" s="115"/>
    </row>
    <row r="293" spans="5:14" ht="12.75" customHeight="1" x14ac:dyDescent="0.2">
      <c r="E293" s="298" t="s">
        <v>148</v>
      </c>
      <c r="F293" s="298"/>
      <c r="G293" s="298"/>
      <c r="H293" s="298"/>
      <c r="I293" s="298"/>
      <c r="J293" s="298"/>
      <c r="K293" s="288">
        <v>0</v>
      </c>
      <c r="L293" s="288"/>
      <c r="M293" s="115"/>
      <c r="N293" s="115"/>
    </row>
    <row r="294" spans="5:14" ht="12" customHeight="1" x14ac:dyDescent="0.2">
      <c r="E294" s="299" t="s">
        <v>149</v>
      </c>
      <c r="F294" s="299"/>
      <c r="G294" s="299"/>
      <c r="H294" s="299"/>
      <c r="I294" s="299"/>
      <c r="J294" s="299"/>
      <c r="K294" s="295">
        <v>0</v>
      </c>
      <c r="L294" s="295"/>
      <c r="M294" s="115"/>
      <c r="N294" s="115"/>
    </row>
    <row r="295" spans="5:14" ht="12.75" customHeight="1" x14ac:dyDescent="0.2">
      <c r="E295" s="276"/>
      <c r="F295" s="276"/>
      <c r="G295" s="276"/>
      <c r="H295" s="276"/>
      <c r="I295" s="276"/>
      <c r="J295" s="277"/>
      <c r="K295" s="287"/>
      <c r="L295" s="296"/>
      <c r="M295" s="287">
        <f>SUM(K295:L299)</f>
        <v>0</v>
      </c>
      <c r="N295" s="288"/>
    </row>
    <row r="296" spans="5:14" ht="12" customHeight="1" x14ac:dyDescent="0.2">
      <c r="E296" s="300" t="s">
        <v>150</v>
      </c>
      <c r="F296" s="300"/>
      <c r="G296" s="300"/>
      <c r="H296" s="300"/>
      <c r="I296" s="300"/>
      <c r="J296" s="300"/>
      <c r="K296" s="297"/>
      <c r="L296" s="297"/>
      <c r="M296" s="115"/>
      <c r="N296" s="115"/>
    </row>
    <row r="297" spans="5:14" ht="12.75" customHeight="1" x14ac:dyDescent="0.2">
      <c r="E297" s="298" t="s">
        <v>151</v>
      </c>
      <c r="F297" s="298"/>
      <c r="G297" s="298"/>
      <c r="H297" s="298"/>
      <c r="I297" s="298"/>
      <c r="J297" s="298"/>
      <c r="K297" s="288">
        <v>0</v>
      </c>
      <c r="L297" s="288"/>
      <c r="M297" s="115"/>
      <c r="N297" s="115"/>
    </row>
    <row r="298" spans="5:14" ht="12.75" customHeight="1" x14ac:dyDescent="0.2">
      <c r="E298" s="298" t="s">
        <v>152</v>
      </c>
      <c r="F298" s="298"/>
      <c r="G298" s="298"/>
      <c r="H298" s="298"/>
      <c r="I298" s="298"/>
      <c r="J298" s="298"/>
      <c r="K298" s="288">
        <v>0</v>
      </c>
      <c r="L298" s="288"/>
      <c r="M298" s="115"/>
      <c r="N298" s="115"/>
    </row>
    <row r="299" spans="5:14" x14ac:dyDescent="0.2">
      <c r="E299" s="292" t="s">
        <v>153</v>
      </c>
      <c r="F299" s="293"/>
      <c r="G299" s="293"/>
      <c r="H299" s="293"/>
      <c r="I299" s="293"/>
      <c r="J299" s="294"/>
      <c r="K299" s="288">
        <v>0</v>
      </c>
      <c r="L299" s="288"/>
      <c r="M299" s="115"/>
      <c r="N299" s="115"/>
    </row>
    <row r="300" spans="5:14" x14ac:dyDescent="0.2">
      <c r="E300" s="286"/>
      <c r="F300" s="286"/>
      <c r="K300" s="91"/>
      <c r="L300" s="91"/>
      <c r="M300" s="101"/>
      <c r="N300" s="101"/>
    </row>
    <row r="301" spans="5:14" ht="15" x14ac:dyDescent="0.2">
      <c r="E301" s="334" t="s">
        <v>154</v>
      </c>
      <c r="F301" s="335"/>
      <c r="G301" s="335"/>
      <c r="H301" s="335"/>
      <c r="I301" s="335"/>
      <c r="J301" s="335"/>
      <c r="K301" s="93"/>
      <c r="L301" s="101"/>
      <c r="M301" s="262">
        <f>+M286+M288-M295</f>
        <v>522348</v>
      </c>
      <c r="N301" s="263"/>
    </row>
    <row r="304" spans="5:14" ht="12" customHeight="1" x14ac:dyDescent="0.2">
      <c r="E304" s="289" t="s">
        <v>234</v>
      </c>
      <c r="F304" s="290"/>
      <c r="G304" s="290"/>
      <c r="H304" s="290"/>
      <c r="I304" s="290"/>
      <c r="J304" s="290"/>
      <c r="K304" s="290"/>
      <c r="L304" s="290"/>
      <c r="M304" s="290"/>
      <c r="N304" s="291"/>
    </row>
    <row r="305" spans="5:14" ht="15" x14ac:dyDescent="0.2">
      <c r="E305" s="278" t="s">
        <v>155</v>
      </c>
      <c r="F305" s="279"/>
      <c r="G305" s="279"/>
      <c r="H305" s="279"/>
      <c r="I305" s="280"/>
      <c r="J305" s="280"/>
      <c r="K305" s="280"/>
      <c r="L305" s="280"/>
      <c r="M305" s="280"/>
      <c r="N305" s="281"/>
    </row>
    <row r="306" spans="5:14" ht="15" x14ac:dyDescent="0.2">
      <c r="E306" s="282" t="s">
        <v>306</v>
      </c>
      <c r="F306" s="283"/>
      <c r="G306" s="283"/>
      <c r="H306" s="283"/>
      <c r="I306" s="284"/>
      <c r="J306" s="284"/>
      <c r="K306" s="284"/>
      <c r="L306" s="284"/>
      <c r="M306" s="284"/>
      <c r="N306" s="285"/>
    </row>
    <row r="307" spans="5:14" ht="15" x14ac:dyDescent="0.2">
      <c r="E307" s="269" t="s">
        <v>156</v>
      </c>
      <c r="F307" s="270"/>
      <c r="G307" s="271"/>
      <c r="H307" s="271"/>
      <c r="I307" s="271"/>
      <c r="J307" s="272"/>
      <c r="M307" s="329">
        <v>664442.11</v>
      </c>
      <c r="N307" s="330"/>
    </row>
    <row r="308" spans="5:14" x14ac:dyDescent="0.2">
      <c r="E308" s="177"/>
      <c r="F308" s="177"/>
      <c r="G308" s="93"/>
      <c r="M308" s="93"/>
    </row>
    <row r="309" spans="5:14" ht="15" x14ac:dyDescent="0.2">
      <c r="E309" s="179" t="s">
        <v>157</v>
      </c>
      <c r="F309" s="179"/>
      <c r="G309" s="179"/>
      <c r="H309" s="179"/>
      <c r="I309" s="179"/>
      <c r="J309" s="179"/>
      <c r="K309" s="261"/>
      <c r="L309" s="261"/>
      <c r="M309" s="260">
        <f>SUM(K310:L330)</f>
        <v>0</v>
      </c>
      <c r="N309" s="260"/>
    </row>
    <row r="310" spans="5:14" ht="22.5" customHeight="1" x14ac:dyDescent="0.2">
      <c r="E310" s="178" t="s">
        <v>158</v>
      </c>
      <c r="F310" s="178"/>
      <c r="G310" s="178"/>
      <c r="H310" s="178"/>
      <c r="I310" s="178"/>
      <c r="J310" s="178"/>
      <c r="K310" s="240">
        <v>0</v>
      </c>
      <c r="L310" s="240"/>
      <c r="M310" s="116"/>
      <c r="N310" s="115"/>
    </row>
    <row r="311" spans="5:14" ht="12.75" customHeight="1" x14ac:dyDescent="0.2">
      <c r="E311" s="178" t="s">
        <v>159</v>
      </c>
      <c r="F311" s="178"/>
      <c r="G311" s="178"/>
      <c r="H311" s="178"/>
      <c r="I311" s="178"/>
      <c r="J311" s="178"/>
      <c r="K311" s="240">
        <v>0</v>
      </c>
      <c r="L311" s="240"/>
      <c r="M311" s="116"/>
      <c r="N311" s="115"/>
    </row>
    <row r="312" spans="5:14" ht="12.75" customHeight="1" x14ac:dyDescent="0.2">
      <c r="E312" s="178" t="s">
        <v>160</v>
      </c>
      <c r="F312" s="178"/>
      <c r="G312" s="178"/>
      <c r="H312" s="178"/>
      <c r="I312" s="178"/>
      <c r="J312" s="178"/>
      <c r="K312" s="240">
        <v>0</v>
      </c>
      <c r="L312" s="240"/>
      <c r="M312" s="116"/>
      <c r="N312" s="115"/>
    </row>
    <row r="313" spans="5:14" ht="12.75" customHeight="1" x14ac:dyDescent="0.2">
      <c r="E313" s="178" t="s">
        <v>161</v>
      </c>
      <c r="F313" s="178"/>
      <c r="G313" s="178"/>
      <c r="H313" s="178"/>
      <c r="I313" s="178"/>
      <c r="J313" s="178"/>
      <c r="K313" s="240">
        <v>0</v>
      </c>
      <c r="L313" s="240"/>
      <c r="M313" s="116"/>
      <c r="N313" s="115"/>
    </row>
    <row r="314" spans="5:14" ht="12.75" customHeight="1" x14ac:dyDescent="0.2">
      <c r="E314" s="178" t="s">
        <v>162</v>
      </c>
      <c r="F314" s="178"/>
      <c r="G314" s="178"/>
      <c r="H314" s="178"/>
      <c r="I314" s="178"/>
      <c r="J314" s="178"/>
      <c r="K314" s="240">
        <v>0</v>
      </c>
      <c r="L314" s="240"/>
      <c r="M314" s="116"/>
      <c r="N314" s="115"/>
    </row>
    <row r="315" spans="5:14" ht="12.75" customHeight="1" x14ac:dyDescent="0.2">
      <c r="E315" s="178" t="s">
        <v>163</v>
      </c>
      <c r="F315" s="178"/>
      <c r="G315" s="178"/>
      <c r="H315" s="178"/>
      <c r="I315" s="178"/>
      <c r="J315" s="178"/>
      <c r="K315" s="240">
        <v>0</v>
      </c>
      <c r="L315" s="240"/>
      <c r="M315" s="116"/>
      <c r="N315" s="115"/>
    </row>
    <row r="316" spans="5:14" ht="12.75" customHeight="1" x14ac:dyDescent="0.2">
      <c r="E316" s="178" t="s">
        <v>164</v>
      </c>
      <c r="F316" s="178"/>
      <c r="G316" s="178"/>
      <c r="H316" s="178"/>
      <c r="I316" s="178"/>
      <c r="J316" s="178"/>
      <c r="K316" s="240">
        <v>0</v>
      </c>
      <c r="L316" s="240"/>
      <c r="M316" s="116"/>
      <c r="N316" s="115"/>
    </row>
    <row r="317" spans="5:14" ht="12.75" customHeight="1" x14ac:dyDescent="0.2">
      <c r="E317" s="178" t="s">
        <v>165</v>
      </c>
      <c r="F317" s="178"/>
      <c r="G317" s="178"/>
      <c r="H317" s="178"/>
      <c r="I317" s="178"/>
      <c r="J317" s="178"/>
      <c r="K317" s="240">
        <v>0</v>
      </c>
      <c r="L317" s="240"/>
      <c r="M317" s="116"/>
      <c r="N317" s="115"/>
    </row>
    <row r="318" spans="5:14" ht="12.75" customHeight="1" x14ac:dyDescent="0.2">
      <c r="E318" s="178" t="s">
        <v>166</v>
      </c>
      <c r="F318" s="178"/>
      <c r="G318" s="178"/>
      <c r="H318" s="178"/>
      <c r="I318" s="178"/>
      <c r="J318" s="178"/>
      <c r="K318" s="240">
        <v>0</v>
      </c>
      <c r="L318" s="240"/>
      <c r="M318" s="116"/>
      <c r="N318" s="115"/>
    </row>
    <row r="319" spans="5:14" ht="12.75" customHeight="1" x14ac:dyDescent="0.2">
      <c r="E319" s="178" t="s">
        <v>167</v>
      </c>
      <c r="F319" s="178"/>
      <c r="G319" s="178"/>
      <c r="H319" s="178"/>
      <c r="I319" s="178"/>
      <c r="J319" s="178"/>
      <c r="K319" s="240">
        <v>0</v>
      </c>
      <c r="L319" s="240"/>
      <c r="M319" s="116"/>
      <c r="N319" s="115"/>
    </row>
    <row r="320" spans="5:14" ht="12.75" customHeight="1" x14ac:dyDescent="0.2">
      <c r="E320" s="178" t="s">
        <v>168</v>
      </c>
      <c r="F320" s="178"/>
      <c r="G320" s="178"/>
      <c r="H320" s="178"/>
      <c r="I320" s="178"/>
      <c r="J320" s="178"/>
      <c r="K320" s="240">
        <v>0</v>
      </c>
      <c r="L320" s="240"/>
      <c r="M320" s="116"/>
      <c r="N320" s="115"/>
    </row>
    <row r="321" spans="5:14" ht="12.75" customHeight="1" x14ac:dyDescent="0.2">
      <c r="E321" s="178" t="s">
        <v>169</v>
      </c>
      <c r="F321" s="178"/>
      <c r="G321" s="178"/>
      <c r="H321" s="178"/>
      <c r="I321" s="178"/>
      <c r="J321" s="178"/>
      <c r="K321" s="240">
        <v>0</v>
      </c>
      <c r="L321" s="240"/>
      <c r="M321" s="116"/>
      <c r="N321" s="115"/>
    </row>
    <row r="322" spans="5:14" ht="12.75" customHeight="1" x14ac:dyDescent="0.2">
      <c r="E322" s="178" t="s">
        <v>170</v>
      </c>
      <c r="F322" s="178"/>
      <c r="G322" s="178"/>
      <c r="H322" s="178"/>
      <c r="I322" s="178"/>
      <c r="J322" s="178"/>
      <c r="K322" s="240">
        <v>0</v>
      </c>
      <c r="L322" s="240"/>
      <c r="M322" s="116"/>
      <c r="N322" s="115"/>
    </row>
    <row r="323" spans="5:14" ht="12.75" customHeight="1" x14ac:dyDescent="0.2">
      <c r="E323" s="178" t="s">
        <v>171</v>
      </c>
      <c r="F323" s="178"/>
      <c r="G323" s="178"/>
      <c r="H323" s="178"/>
      <c r="I323" s="178"/>
      <c r="J323" s="178"/>
      <c r="K323" s="240">
        <v>0</v>
      </c>
      <c r="L323" s="240"/>
      <c r="M323" s="116"/>
      <c r="N323" s="115"/>
    </row>
    <row r="324" spans="5:14" ht="12.75" customHeight="1" x14ac:dyDescent="0.2">
      <c r="E324" s="178" t="s">
        <v>172</v>
      </c>
      <c r="F324" s="178"/>
      <c r="G324" s="178"/>
      <c r="H324" s="178"/>
      <c r="I324" s="178"/>
      <c r="J324" s="178"/>
      <c r="K324" s="240">
        <v>0</v>
      </c>
      <c r="L324" s="240"/>
      <c r="M324" s="116"/>
      <c r="N324" s="115"/>
    </row>
    <row r="325" spans="5:14" ht="12.75" customHeight="1" x14ac:dyDescent="0.2">
      <c r="E325" s="178" t="s">
        <v>173</v>
      </c>
      <c r="F325" s="178"/>
      <c r="G325" s="178"/>
      <c r="H325" s="178"/>
      <c r="I325" s="178"/>
      <c r="J325" s="178"/>
      <c r="K325" s="258">
        <v>0</v>
      </c>
      <c r="L325" s="259"/>
      <c r="M325" s="116"/>
      <c r="N325" s="115"/>
    </row>
    <row r="326" spans="5:14" ht="24" customHeight="1" x14ac:dyDescent="0.2">
      <c r="E326" s="178" t="s">
        <v>174</v>
      </c>
      <c r="F326" s="178"/>
      <c r="G326" s="178"/>
      <c r="H326" s="178"/>
      <c r="I326" s="178"/>
      <c r="J326" s="178"/>
      <c r="K326" s="258">
        <v>0</v>
      </c>
      <c r="L326" s="259"/>
      <c r="M326" s="116"/>
      <c r="N326" s="115"/>
    </row>
    <row r="327" spans="5:14" ht="25.5" customHeight="1" x14ac:dyDescent="0.2">
      <c r="E327" s="178" t="s">
        <v>175</v>
      </c>
      <c r="F327" s="178"/>
      <c r="G327" s="178"/>
      <c r="H327" s="178"/>
      <c r="I327" s="178"/>
      <c r="J327" s="178"/>
      <c r="K327" s="258">
        <v>0</v>
      </c>
      <c r="L327" s="259"/>
      <c r="M327" s="116"/>
      <c r="N327" s="115"/>
    </row>
    <row r="328" spans="5:14" ht="12.75" customHeight="1" x14ac:dyDescent="0.2">
      <c r="E328" s="178" t="s">
        <v>176</v>
      </c>
      <c r="F328" s="178"/>
      <c r="G328" s="178"/>
      <c r="H328" s="178"/>
      <c r="I328" s="178"/>
      <c r="J328" s="178"/>
      <c r="K328" s="258">
        <v>0</v>
      </c>
      <c r="L328" s="259"/>
      <c r="M328" s="116"/>
      <c r="N328" s="115"/>
    </row>
    <row r="329" spans="5:14" ht="12.75" customHeight="1" x14ac:dyDescent="0.2">
      <c r="E329" s="178" t="s">
        <v>177</v>
      </c>
      <c r="F329" s="178"/>
      <c r="G329" s="178"/>
      <c r="H329" s="178"/>
      <c r="I329" s="178"/>
      <c r="J329" s="178"/>
      <c r="K329" s="258">
        <v>0</v>
      </c>
      <c r="L329" s="259"/>
      <c r="M329" s="116"/>
      <c r="N329" s="115"/>
    </row>
    <row r="330" spans="5:14" ht="12.75" customHeight="1" x14ac:dyDescent="0.2">
      <c r="E330" s="178" t="s">
        <v>178</v>
      </c>
      <c r="F330" s="178"/>
      <c r="G330" s="178"/>
      <c r="H330" s="178"/>
      <c r="I330" s="178"/>
      <c r="J330" s="178"/>
      <c r="K330" s="240">
        <v>0</v>
      </c>
      <c r="L330" s="240"/>
      <c r="M330" s="116"/>
      <c r="N330" s="115"/>
    </row>
    <row r="331" spans="5:14" x14ac:dyDescent="0.2">
      <c r="E331" s="180"/>
      <c r="F331" s="180"/>
      <c r="G331" s="180"/>
      <c r="H331" s="180"/>
      <c r="I331" s="180"/>
      <c r="J331" s="180"/>
      <c r="K331" s="257"/>
      <c r="L331" s="257"/>
      <c r="M331" s="117"/>
      <c r="N331" s="115"/>
    </row>
    <row r="332" spans="5:14" ht="15" x14ac:dyDescent="0.2">
      <c r="E332" s="179" t="s">
        <v>179</v>
      </c>
      <c r="F332" s="179"/>
      <c r="G332" s="179"/>
      <c r="H332" s="179"/>
      <c r="I332" s="179"/>
      <c r="J332" s="179"/>
      <c r="K332" s="261"/>
      <c r="L332" s="261"/>
      <c r="M332" s="260">
        <f>SUM(K333:K339)</f>
        <v>11983.73</v>
      </c>
      <c r="N332" s="260"/>
    </row>
    <row r="333" spans="5:14" ht="24" customHeight="1" x14ac:dyDescent="0.2">
      <c r="E333" s="178" t="s">
        <v>180</v>
      </c>
      <c r="F333" s="178"/>
      <c r="G333" s="178"/>
      <c r="H333" s="178"/>
      <c r="I333" s="178"/>
      <c r="J333" s="178"/>
      <c r="K333" s="254">
        <v>11983.73</v>
      </c>
      <c r="L333" s="254"/>
      <c r="M333" s="116"/>
      <c r="N333" s="115"/>
    </row>
    <row r="334" spans="5:14" ht="12.75" customHeight="1" x14ac:dyDescent="0.2">
      <c r="E334" s="178" t="s">
        <v>181</v>
      </c>
      <c r="F334" s="178"/>
      <c r="G334" s="178"/>
      <c r="H334" s="178"/>
      <c r="I334" s="178"/>
      <c r="J334" s="178"/>
      <c r="K334" s="254">
        <v>0</v>
      </c>
      <c r="L334" s="254"/>
      <c r="M334" s="116"/>
      <c r="N334" s="115"/>
    </row>
    <row r="335" spans="5:14" ht="12.75" customHeight="1" x14ac:dyDescent="0.2">
      <c r="E335" s="178" t="s">
        <v>182</v>
      </c>
      <c r="F335" s="178"/>
      <c r="G335" s="178"/>
      <c r="H335" s="178"/>
      <c r="I335" s="178"/>
      <c r="J335" s="178"/>
      <c r="K335" s="254">
        <v>0</v>
      </c>
      <c r="L335" s="254"/>
      <c r="M335" s="116"/>
      <c r="N335" s="115"/>
    </row>
    <row r="336" spans="5:14" ht="24.75" customHeight="1" x14ac:dyDescent="0.2">
      <c r="E336" s="178" t="s">
        <v>183</v>
      </c>
      <c r="F336" s="178"/>
      <c r="G336" s="178"/>
      <c r="H336" s="178"/>
      <c r="I336" s="178"/>
      <c r="J336" s="178"/>
      <c r="K336" s="254">
        <v>0</v>
      </c>
      <c r="L336" s="254"/>
      <c r="M336" s="116"/>
      <c r="N336" s="115"/>
    </row>
    <row r="337" spans="1:16" ht="12.75" customHeight="1" x14ac:dyDescent="0.2">
      <c r="E337" s="178" t="s">
        <v>184</v>
      </c>
      <c r="F337" s="178"/>
      <c r="G337" s="178"/>
      <c r="H337" s="178"/>
      <c r="I337" s="178"/>
      <c r="J337" s="178"/>
      <c r="K337" s="254">
        <v>0</v>
      </c>
      <c r="L337" s="254"/>
      <c r="M337" s="116"/>
      <c r="N337" s="115"/>
    </row>
    <row r="338" spans="1:16" ht="12.75" customHeight="1" x14ac:dyDescent="0.2">
      <c r="E338" s="178" t="s">
        <v>185</v>
      </c>
      <c r="F338" s="178"/>
      <c r="G338" s="178"/>
      <c r="H338" s="178"/>
      <c r="I338" s="178"/>
      <c r="J338" s="178"/>
      <c r="K338" s="254">
        <v>0</v>
      </c>
      <c r="L338" s="254"/>
      <c r="M338" s="116"/>
      <c r="N338" s="115"/>
    </row>
    <row r="339" spans="1:16" ht="12.75" customHeight="1" x14ac:dyDescent="0.2">
      <c r="E339" s="178" t="s">
        <v>186</v>
      </c>
      <c r="F339" s="178"/>
      <c r="G339" s="178"/>
      <c r="H339" s="178"/>
      <c r="I339" s="178"/>
      <c r="J339" s="178"/>
      <c r="K339" s="254">
        <v>0</v>
      </c>
      <c r="L339" s="254"/>
      <c r="M339" s="116"/>
      <c r="N339" s="115"/>
    </row>
    <row r="340" spans="1:16" ht="12" customHeight="1" x14ac:dyDescent="0.2">
      <c r="A340" s="73"/>
      <c r="B340" s="94"/>
      <c r="C340" s="94"/>
      <c r="D340" s="94"/>
      <c r="E340" s="177"/>
      <c r="F340" s="177"/>
      <c r="I340" s="94"/>
      <c r="J340" s="94"/>
      <c r="K340" s="93"/>
      <c r="L340" s="102"/>
      <c r="M340" s="93"/>
      <c r="N340" s="102"/>
      <c r="O340" s="94"/>
      <c r="P340" s="94"/>
    </row>
    <row r="341" spans="1:16" ht="15" x14ac:dyDescent="0.2">
      <c r="A341" s="73"/>
      <c r="B341" s="94"/>
      <c r="C341" s="94"/>
      <c r="D341" s="94"/>
      <c r="E341" s="256" t="s">
        <v>187</v>
      </c>
      <c r="F341" s="256"/>
      <c r="G341" s="256"/>
      <c r="H341" s="256"/>
      <c r="I341" s="256"/>
      <c r="J341" s="256"/>
      <c r="K341" s="93"/>
      <c r="L341" s="102"/>
      <c r="M341" s="255">
        <f>+M307-M309+M332</f>
        <v>676425.84</v>
      </c>
      <c r="N341" s="255"/>
      <c r="O341" s="94"/>
      <c r="P341" s="94"/>
    </row>
    <row r="344" spans="1:16" ht="15" x14ac:dyDescent="0.2">
      <c r="A344" s="243" t="s">
        <v>13</v>
      </c>
      <c r="B344" s="243"/>
      <c r="C344" s="243"/>
      <c r="D344" s="243"/>
      <c r="E344" s="243"/>
      <c r="F344" s="243"/>
      <c r="G344" s="243"/>
      <c r="H344" s="243"/>
      <c r="I344" s="243"/>
      <c r="J344" s="243"/>
      <c r="K344" s="243"/>
      <c r="L344" s="243"/>
      <c r="M344" s="243"/>
      <c r="N344" s="243"/>
      <c r="O344" s="243"/>
      <c r="P344" s="243"/>
    </row>
    <row r="345" spans="1:16" ht="15" x14ac:dyDescent="0.2">
      <c r="A345" s="118"/>
      <c r="B345" s="118"/>
      <c r="C345" s="118"/>
      <c r="D345" s="118"/>
      <c r="E345" s="118"/>
      <c r="F345" s="118"/>
      <c r="G345" s="118"/>
      <c r="H345" s="118"/>
      <c r="I345" s="118"/>
      <c r="J345" s="118"/>
      <c r="K345" s="118"/>
      <c r="L345" s="118"/>
      <c r="M345" s="118"/>
      <c r="N345" s="118"/>
      <c r="O345" s="118"/>
      <c r="P345" s="118"/>
    </row>
    <row r="346" spans="1:16" x14ac:dyDescent="0.2">
      <c r="C346" s="385" t="s">
        <v>224</v>
      </c>
      <c r="D346" s="385"/>
      <c r="E346" s="385"/>
      <c r="F346" s="385"/>
      <c r="G346" s="385"/>
      <c r="H346" s="385"/>
      <c r="I346" s="385"/>
      <c r="J346" s="385"/>
      <c r="K346" s="385"/>
      <c r="L346" s="385"/>
      <c r="M346" s="385"/>
      <c r="N346" s="385"/>
      <c r="O346" s="385"/>
      <c r="P346" s="385"/>
    </row>
    <row r="347" spans="1:16" x14ac:dyDescent="0.2">
      <c r="C347" s="385"/>
      <c r="D347" s="385"/>
      <c r="E347" s="385"/>
      <c r="F347" s="385"/>
      <c r="G347" s="385"/>
      <c r="H347" s="385"/>
      <c r="I347" s="385"/>
      <c r="J347" s="385"/>
      <c r="K347" s="385"/>
      <c r="L347" s="385"/>
      <c r="M347" s="385"/>
      <c r="N347" s="385"/>
      <c r="O347" s="385"/>
      <c r="P347" s="385"/>
    </row>
    <row r="348" spans="1:16" ht="38.25" customHeight="1" x14ac:dyDescent="0.2">
      <c r="C348" s="385"/>
      <c r="D348" s="385"/>
      <c r="E348" s="385"/>
      <c r="F348" s="385"/>
      <c r="G348" s="385"/>
      <c r="H348" s="385"/>
      <c r="I348" s="385"/>
      <c r="J348" s="385"/>
      <c r="K348" s="385"/>
      <c r="L348" s="385"/>
      <c r="M348" s="385"/>
      <c r="N348" s="385"/>
      <c r="O348" s="385"/>
      <c r="P348" s="385"/>
    </row>
    <row r="350" spans="1:16" x14ac:dyDescent="0.2">
      <c r="C350" s="34" t="s">
        <v>14</v>
      </c>
    </row>
    <row r="352" spans="1:16" ht="15" x14ac:dyDescent="0.2">
      <c r="B352" s="40" t="s">
        <v>15</v>
      </c>
    </row>
    <row r="353" spans="2:14" x14ac:dyDescent="0.2">
      <c r="B353" s="59"/>
    </row>
    <row r="354" spans="2:14" ht="15" x14ac:dyDescent="0.2">
      <c r="B354" s="59"/>
      <c r="E354" s="391" t="s">
        <v>188</v>
      </c>
      <c r="F354" s="391"/>
      <c r="G354" s="391"/>
      <c r="H354" s="391"/>
      <c r="I354" s="391"/>
      <c r="J354" s="391"/>
      <c r="K354" s="391"/>
      <c r="L354" s="391"/>
      <c r="M354" s="390"/>
      <c r="N354" s="390"/>
    </row>
    <row r="355" spans="2:14" x14ac:dyDescent="0.2">
      <c r="B355" s="59"/>
      <c r="E355" s="268" t="s">
        <v>189</v>
      </c>
      <c r="F355" s="268"/>
      <c r="G355" s="268"/>
      <c r="H355" s="268"/>
      <c r="I355" s="268"/>
      <c r="J355" s="268"/>
      <c r="K355" s="268"/>
      <c r="L355" s="268"/>
      <c r="M355" s="273">
        <v>14016720</v>
      </c>
      <c r="N355" s="274"/>
    </row>
    <row r="356" spans="2:14" x14ac:dyDescent="0.2">
      <c r="B356" s="59"/>
      <c r="E356" s="268" t="s">
        <v>190</v>
      </c>
      <c r="F356" s="268"/>
      <c r="G356" s="268"/>
      <c r="H356" s="268"/>
      <c r="I356" s="268"/>
      <c r="J356" s="268"/>
      <c r="K356" s="268"/>
      <c r="L356" s="268"/>
      <c r="M356" s="273">
        <v>13494371.710000001</v>
      </c>
      <c r="N356" s="274"/>
    </row>
    <row r="357" spans="2:14" x14ac:dyDescent="0.2">
      <c r="B357" s="59"/>
      <c r="E357" s="268" t="s">
        <v>191</v>
      </c>
      <c r="F357" s="268"/>
      <c r="G357" s="268"/>
      <c r="H357" s="268"/>
      <c r="I357" s="268"/>
      <c r="J357" s="268"/>
      <c r="K357" s="268"/>
      <c r="L357" s="268"/>
      <c r="M357" s="275">
        <v>522348.29</v>
      </c>
      <c r="N357" s="267"/>
    </row>
    <row r="358" spans="2:14" x14ac:dyDescent="0.2">
      <c r="B358" s="59"/>
      <c r="E358" s="268" t="s">
        <v>192</v>
      </c>
      <c r="F358" s="268"/>
      <c r="G358" s="268"/>
      <c r="H358" s="268"/>
      <c r="I358" s="268"/>
      <c r="J358" s="268"/>
      <c r="K358" s="268"/>
      <c r="L358" s="268"/>
      <c r="M358" s="266">
        <v>522348.29</v>
      </c>
      <c r="N358" s="267"/>
    </row>
    <row r="359" spans="2:14" x14ac:dyDescent="0.2">
      <c r="B359" s="59"/>
    </row>
    <row r="360" spans="2:14" ht="15" x14ac:dyDescent="0.2">
      <c r="B360" s="59"/>
      <c r="E360" s="391" t="s">
        <v>193</v>
      </c>
      <c r="F360" s="391"/>
      <c r="G360" s="391"/>
      <c r="H360" s="391"/>
      <c r="I360" s="391"/>
      <c r="J360" s="391"/>
      <c r="K360" s="391"/>
      <c r="L360" s="391"/>
      <c r="M360" s="390"/>
      <c r="N360" s="390"/>
    </row>
    <row r="361" spans="2:14" x14ac:dyDescent="0.2">
      <c r="B361" s="59"/>
      <c r="E361" s="268" t="s">
        <v>194</v>
      </c>
      <c r="F361" s="268"/>
      <c r="G361" s="268"/>
      <c r="H361" s="268"/>
      <c r="I361" s="268"/>
      <c r="J361" s="268"/>
      <c r="K361" s="268"/>
      <c r="L361" s="268"/>
      <c r="M361" s="273">
        <v>14016720</v>
      </c>
      <c r="N361" s="274"/>
    </row>
    <row r="362" spans="2:14" x14ac:dyDescent="0.2">
      <c r="B362" s="59"/>
      <c r="E362" s="268" t="s">
        <v>195</v>
      </c>
      <c r="F362" s="268"/>
      <c r="G362" s="268"/>
      <c r="H362" s="268"/>
      <c r="I362" s="268"/>
      <c r="J362" s="268"/>
      <c r="K362" s="268"/>
      <c r="L362" s="268"/>
      <c r="M362" s="273">
        <v>7969871.0099999998</v>
      </c>
      <c r="N362" s="274"/>
    </row>
    <row r="363" spans="2:14" x14ac:dyDescent="0.2">
      <c r="B363" s="59"/>
      <c r="E363" s="268" t="s">
        <v>196</v>
      </c>
      <c r="F363" s="268"/>
      <c r="G363" s="268"/>
      <c r="H363" s="268"/>
      <c r="I363" s="268"/>
      <c r="J363" s="268"/>
      <c r="K363" s="268"/>
      <c r="L363" s="268"/>
      <c r="M363" s="273">
        <v>0</v>
      </c>
      <c r="N363" s="274"/>
    </row>
    <row r="364" spans="2:14" x14ac:dyDescent="0.2">
      <c r="B364" s="59"/>
      <c r="E364" s="268" t="s">
        <v>197</v>
      </c>
      <c r="F364" s="268"/>
      <c r="G364" s="268"/>
      <c r="H364" s="268"/>
      <c r="I364" s="268"/>
      <c r="J364" s="268"/>
      <c r="K364" s="268"/>
      <c r="L364" s="268"/>
      <c r="M364" s="264">
        <v>6055623.9900000002</v>
      </c>
      <c r="N364" s="265"/>
    </row>
    <row r="365" spans="2:14" x14ac:dyDescent="0.2">
      <c r="B365" s="59"/>
      <c r="E365" s="268" t="s">
        <v>198</v>
      </c>
      <c r="F365" s="268"/>
      <c r="G365" s="268"/>
      <c r="H365" s="268"/>
      <c r="I365" s="268"/>
      <c r="J365" s="268"/>
      <c r="K365" s="268"/>
      <c r="L365" s="268"/>
      <c r="M365" s="264">
        <v>664442.11</v>
      </c>
      <c r="N365" s="265"/>
    </row>
    <row r="366" spans="2:14" x14ac:dyDescent="0.2">
      <c r="B366" s="59"/>
      <c r="E366" s="268" t="s">
        <v>199</v>
      </c>
      <c r="F366" s="268"/>
      <c r="G366" s="268"/>
      <c r="H366" s="268"/>
      <c r="I366" s="268"/>
      <c r="J366" s="268"/>
      <c r="K366" s="268"/>
      <c r="L366" s="268"/>
      <c r="M366" s="264">
        <v>571111.62</v>
      </c>
      <c r="N366" s="265"/>
    </row>
    <row r="367" spans="2:14" x14ac:dyDescent="0.2">
      <c r="B367" s="59"/>
      <c r="E367" s="268" t="s">
        <v>200</v>
      </c>
      <c r="F367" s="268"/>
      <c r="G367" s="268"/>
      <c r="H367" s="268"/>
      <c r="I367" s="268"/>
      <c r="J367" s="268"/>
      <c r="K367" s="268"/>
      <c r="L367" s="268"/>
      <c r="M367" s="264">
        <v>571111.62</v>
      </c>
      <c r="N367" s="265"/>
    </row>
    <row r="368" spans="2:14" x14ac:dyDescent="0.2">
      <c r="B368" s="59"/>
    </row>
    <row r="369" spans="1:17" ht="12" customHeight="1" x14ac:dyDescent="0.2">
      <c r="B369" s="95"/>
      <c r="C369" s="96"/>
      <c r="D369" s="96"/>
      <c r="E369" s="96"/>
      <c r="F369" s="96"/>
      <c r="G369" s="96"/>
      <c r="H369" s="96"/>
      <c r="I369" s="96"/>
      <c r="J369" s="96"/>
      <c r="K369" s="96"/>
      <c r="L369" s="96"/>
      <c r="M369" s="96"/>
      <c r="N369" s="96"/>
      <c r="O369" s="96"/>
      <c r="P369" s="96"/>
      <c r="Q369" s="123"/>
    </row>
    <row r="370" spans="1:17" ht="15" x14ac:dyDescent="0.2">
      <c r="A370" s="243" t="s">
        <v>16</v>
      </c>
      <c r="B370" s="243"/>
      <c r="C370" s="243"/>
      <c r="D370" s="243"/>
      <c r="E370" s="243"/>
      <c r="F370" s="243"/>
      <c r="G370" s="243"/>
      <c r="H370" s="243"/>
      <c r="I370" s="243"/>
      <c r="J370" s="243"/>
      <c r="K370" s="243"/>
      <c r="L370" s="243"/>
      <c r="M370" s="243"/>
      <c r="N370" s="243"/>
      <c r="O370" s="243"/>
      <c r="P370" s="243"/>
    </row>
    <row r="371" spans="1:17" ht="15" x14ac:dyDescent="0.2">
      <c r="A371" s="104"/>
      <c r="B371" s="104"/>
      <c r="C371" s="104"/>
      <c r="D371" s="104"/>
      <c r="E371" s="104"/>
      <c r="F371" s="104"/>
      <c r="G371" s="104"/>
      <c r="H371" s="104"/>
      <c r="I371" s="104"/>
      <c r="J371" s="104"/>
      <c r="K371" s="104"/>
      <c r="L371" s="104"/>
      <c r="M371" s="104"/>
      <c r="N371" s="104"/>
      <c r="O371" s="104"/>
      <c r="P371" s="104"/>
    </row>
    <row r="372" spans="1:17" s="35" customFormat="1" ht="12.75" customHeight="1" x14ac:dyDescent="0.2">
      <c r="B372" s="126" t="s">
        <v>277</v>
      </c>
      <c r="C372" s="127"/>
      <c r="Q372" s="128"/>
    </row>
    <row r="373" spans="1:17" s="35" customFormat="1" ht="48" customHeight="1" x14ac:dyDescent="0.2">
      <c r="B373" s="127"/>
      <c r="C373" s="392" t="s">
        <v>246</v>
      </c>
      <c r="D373" s="392"/>
      <c r="E373" s="392"/>
      <c r="F373" s="392"/>
      <c r="G373" s="392"/>
      <c r="H373" s="392"/>
      <c r="I373" s="392"/>
      <c r="J373" s="392"/>
      <c r="K373" s="392"/>
      <c r="L373" s="392"/>
      <c r="M373" s="392"/>
      <c r="N373" s="392"/>
      <c r="O373" s="392"/>
      <c r="P373" s="392"/>
      <c r="Q373" s="128"/>
    </row>
    <row r="374" spans="1:17" s="35" customFormat="1" ht="13.5" customHeight="1" x14ac:dyDescent="0.2">
      <c r="B374" s="127"/>
      <c r="C374" s="129"/>
      <c r="D374" s="129"/>
      <c r="E374" s="129"/>
      <c r="F374" s="129"/>
      <c r="G374" s="129"/>
      <c r="H374" s="129"/>
      <c r="I374" s="129"/>
      <c r="J374" s="129"/>
      <c r="K374" s="129"/>
      <c r="L374" s="129"/>
      <c r="M374" s="129"/>
      <c r="N374" s="129"/>
      <c r="O374" s="129"/>
      <c r="P374" s="129"/>
      <c r="Q374" s="128"/>
    </row>
    <row r="375" spans="1:17" s="35" customFormat="1" ht="12.75" customHeight="1" x14ac:dyDescent="0.2">
      <c r="B375" s="126" t="s">
        <v>278</v>
      </c>
      <c r="C375" s="127"/>
      <c r="N375" s="112"/>
      <c r="Q375" s="128"/>
    </row>
    <row r="376" spans="1:17" s="35" customFormat="1" ht="35.25" customHeight="1" x14ac:dyDescent="0.2">
      <c r="B376" s="127"/>
      <c r="C376" s="392" t="s">
        <v>247</v>
      </c>
      <c r="D376" s="392"/>
      <c r="E376" s="392"/>
      <c r="F376" s="392"/>
      <c r="G376" s="392"/>
      <c r="H376" s="392"/>
      <c r="I376" s="392"/>
      <c r="J376" s="392"/>
      <c r="K376" s="392"/>
      <c r="L376" s="392"/>
      <c r="M376" s="392"/>
      <c r="N376" s="392"/>
      <c r="O376" s="392"/>
      <c r="P376" s="392"/>
      <c r="Q376" s="128"/>
    </row>
    <row r="377" spans="1:17" s="35" customFormat="1" ht="16.5" customHeight="1" x14ac:dyDescent="0.2">
      <c r="B377" s="127"/>
      <c r="C377" s="129"/>
      <c r="D377" s="129"/>
      <c r="E377" s="129"/>
      <c r="F377" s="129"/>
      <c r="G377" s="129"/>
      <c r="H377" s="129"/>
      <c r="I377" s="129"/>
      <c r="J377" s="129"/>
      <c r="K377" s="129"/>
      <c r="L377" s="129"/>
      <c r="M377" s="129"/>
      <c r="N377" s="129"/>
      <c r="O377" s="129"/>
      <c r="P377" s="129"/>
      <c r="Q377" s="128"/>
    </row>
    <row r="378" spans="1:17" s="35" customFormat="1" ht="12.75" customHeight="1" x14ac:dyDescent="0.2">
      <c r="B378" s="126" t="s">
        <v>279</v>
      </c>
      <c r="C378" s="127"/>
      <c r="Q378" s="128"/>
    </row>
    <row r="379" spans="1:17" s="35" customFormat="1" ht="31.5" customHeight="1" x14ac:dyDescent="0.2">
      <c r="B379" s="392" t="s">
        <v>283</v>
      </c>
      <c r="C379" s="392"/>
      <c r="D379" s="392"/>
      <c r="E379" s="392"/>
      <c r="F379" s="392"/>
      <c r="G379" s="392"/>
      <c r="H379" s="392"/>
      <c r="I379" s="392"/>
      <c r="J379" s="392"/>
      <c r="K379" s="392"/>
      <c r="L379" s="392"/>
      <c r="M379" s="392"/>
      <c r="N379" s="392"/>
      <c r="O379" s="392"/>
      <c r="P379" s="392"/>
      <c r="Q379" s="128"/>
    </row>
    <row r="380" spans="1:17" s="35" customFormat="1" ht="15" x14ac:dyDescent="0.2">
      <c r="B380" s="129"/>
      <c r="C380" s="129"/>
      <c r="D380" s="129"/>
      <c r="E380" s="129"/>
      <c r="F380" s="129"/>
      <c r="G380" s="129"/>
      <c r="H380" s="129"/>
      <c r="I380" s="129"/>
      <c r="J380" s="129"/>
      <c r="K380" s="129"/>
      <c r="L380" s="129"/>
      <c r="M380" s="129"/>
      <c r="N380" s="129"/>
      <c r="O380" s="129"/>
      <c r="P380" s="129"/>
      <c r="Q380" s="128"/>
    </row>
    <row r="381" spans="1:17" s="35" customFormat="1" ht="12.75" customHeight="1" x14ac:dyDescent="0.2">
      <c r="B381" s="393" t="s">
        <v>248</v>
      </c>
      <c r="C381" s="393"/>
      <c r="D381" s="393"/>
      <c r="E381" s="393"/>
      <c r="F381" s="393"/>
      <c r="G381" s="393"/>
      <c r="Q381" s="128"/>
    </row>
    <row r="382" spans="1:17" s="35" customFormat="1" ht="51" customHeight="1" x14ac:dyDescent="0.2">
      <c r="B382" s="392" t="s">
        <v>249</v>
      </c>
      <c r="C382" s="392"/>
      <c r="D382" s="392"/>
      <c r="E382" s="392"/>
      <c r="F382" s="392"/>
      <c r="G382" s="392"/>
      <c r="H382" s="392"/>
      <c r="I382" s="392"/>
      <c r="J382" s="392"/>
      <c r="K382" s="392"/>
      <c r="L382" s="392"/>
      <c r="M382" s="392"/>
      <c r="N382" s="392"/>
      <c r="O382" s="392"/>
      <c r="P382" s="392"/>
      <c r="Q382" s="130"/>
    </row>
    <row r="383" spans="1:17" s="35" customFormat="1" ht="17.25" customHeight="1" x14ac:dyDescent="0.2">
      <c r="B383" s="392" t="s">
        <v>250</v>
      </c>
      <c r="C383" s="392"/>
      <c r="D383" s="392"/>
      <c r="E383" s="392"/>
      <c r="F383" s="392"/>
      <c r="G383" s="392"/>
      <c r="H383" s="392"/>
      <c r="I383" s="392"/>
      <c r="J383" s="392"/>
      <c r="K383" s="392"/>
      <c r="L383" s="392"/>
      <c r="M383" s="392"/>
      <c r="N383" s="392"/>
      <c r="O383" s="392"/>
      <c r="P383" s="392"/>
      <c r="Q383" s="392"/>
    </row>
    <row r="384" spans="1:17" s="35" customFormat="1" ht="17.25" customHeight="1" x14ac:dyDescent="0.2">
      <c r="B384" s="392" t="s">
        <v>251</v>
      </c>
      <c r="C384" s="392"/>
      <c r="D384" s="392"/>
      <c r="E384" s="392"/>
      <c r="F384" s="392"/>
      <c r="G384" s="392"/>
      <c r="H384" s="392"/>
      <c r="I384" s="392"/>
      <c r="J384" s="392"/>
      <c r="K384" s="392"/>
      <c r="L384" s="392"/>
      <c r="M384" s="392"/>
      <c r="N384" s="392"/>
      <c r="O384" s="392"/>
      <c r="P384" s="392"/>
      <c r="Q384" s="392"/>
    </row>
    <row r="385" spans="2:18" s="35" customFormat="1" ht="17.25" customHeight="1" x14ac:dyDescent="0.2">
      <c r="B385" s="392" t="s">
        <v>252</v>
      </c>
      <c r="C385" s="392"/>
      <c r="D385" s="392"/>
      <c r="E385" s="392"/>
      <c r="F385" s="392"/>
      <c r="G385" s="392"/>
      <c r="H385" s="392"/>
      <c r="I385" s="392"/>
      <c r="J385" s="392"/>
      <c r="K385" s="392"/>
      <c r="L385" s="392"/>
      <c r="M385" s="392"/>
      <c r="N385" s="392"/>
      <c r="O385" s="392"/>
      <c r="P385" s="392"/>
      <c r="Q385" s="392"/>
    </row>
    <row r="386" spans="2:18" s="35" customFormat="1" ht="17.25" customHeight="1" x14ac:dyDescent="0.2">
      <c r="B386" s="392" t="s">
        <v>253</v>
      </c>
      <c r="C386" s="392"/>
      <c r="D386" s="392"/>
      <c r="E386" s="392"/>
      <c r="F386" s="392"/>
      <c r="G386" s="392"/>
      <c r="H386" s="392"/>
      <c r="I386" s="392"/>
      <c r="J386" s="392"/>
      <c r="K386" s="392"/>
      <c r="L386" s="392"/>
      <c r="M386" s="392"/>
      <c r="N386" s="392"/>
      <c r="O386" s="392"/>
      <c r="P386" s="392"/>
      <c r="Q386" s="392"/>
    </row>
    <row r="387" spans="2:18" s="35" customFormat="1" ht="14.25" customHeight="1" x14ac:dyDescent="0.2">
      <c r="B387" s="35" t="s">
        <v>272</v>
      </c>
      <c r="C387" s="392" t="s">
        <v>266</v>
      </c>
      <c r="D387" s="392"/>
      <c r="E387" s="392"/>
      <c r="F387" s="392"/>
      <c r="G387" s="392"/>
      <c r="H387" s="392"/>
      <c r="I387" s="392"/>
      <c r="J387" s="392"/>
      <c r="K387" s="392"/>
      <c r="L387" s="392"/>
      <c r="M387" s="392"/>
      <c r="N387" s="392"/>
      <c r="O387" s="392"/>
      <c r="P387" s="392"/>
      <c r="Q387" s="130"/>
      <c r="R387" s="107"/>
    </row>
    <row r="388" spans="2:18" s="35" customFormat="1" ht="14.25" customHeight="1" x14ac:dyDescent="0.2">
      <c r="B388" s="35" t="s">
        <v>272</v>
      </c>
      <c r="C388" s="392" t="s">
        <v>267</v>
      </c>
      <c r="D388" s="392"/>
      <c r="E388" s="392"/>
      <c r="F388" s="392"/>
      <c r="G388" s="392"/>
      <c r="H388" s="392"/>
      <c r="I388" s="392"/>
      <c r="J388" s="392"/>
      <c r="K388" s="392"/>
      <c r="L388" s="392"/>
      <c r="M388" s="392"/>
      <c r="N388" s="392"/>
      <c r="O388" s="392"/>
      <c r="P388" s="392"/>
      <c r="Q388" s="130"/>
      <c r="R388" s="107"/>
    </row>
    <row r="389" spans="2:18" s="35" customFormat="1" ht="14.25" customHeight="1" x14ac:dyDescent="0.2">
      <c r="B389" s="35" t="s">
        <v>272</v>
      </c>
      <c r="C389" s="396" t="s">
        <v>268</v>
      </c>
      <c r="D389" s="396"/>
      <c r="E389" s="396"/>
      <c r="F389" s="396"/>
      <c r="G389" s="396"/>
      <c r="H389" s="396"/>
      <c r="I389" s="396"/>
      <c r="J389" s="396"/>
      <c r="K389" s="396"/>
      <c r="L389" s="396"/>
      <c r="M389" s="396"/>
      <c r="N389" s="396"/>
      <c r="O389" s="396"/>
      <c r="P389" s="396"/>
      <c r="Q389" s="130"/>
      <c r="R389" s="107"/>
    </row>
    <row r="390" spans="2:18" s="35" customFormat="1" ht="14.25" customHeight="1" x14ac:dyDescent="0.2">
      <c r="B390" s="35" t="s">
        <v>272</v>
      </c>
      <c r="C390" s="396" t="s">
        <v>270</v>
      </c>
      <c r="D390" s="396"/>
      <c r="E390" s="396"/>
      <c r="F390" s="396"/>
      <c r="G390" s="396"/>
      <c r="H390" s="396"/>
      <c r="I390" s="396"/>
      <c r="J390" s="396"/>
      <c r="K390" s="396"/>
      <c r="L390" s="396"/>
      <c r="M390" s="396"/>
      <c r="N390" s="396"/>
      <c r="O390" s="396"/>
      <c r="P390" s="396"/>
      <c r="Q390" s="130"/>
      <c r="R390" s="107"/>
    </row>
    <row r="391" spans="2:18" s="35" customFormat="1" ht="14.25" customHeight="1" x14ac:dyDescent="0.2">
      <c r="B391" s="35" t="s">
        <v>272</v>
      </c>
      <c r="C391" s="136" t="s">
        <v>269</v>
      </c>
      <c r="D391" s="136"/>
      <c r="E391" s="136"/>
      <c r="F391" s="136"/>
      <c r="G391" s="136"/>
      <c r="H391" s="136"/>
      <c r="I391" s="136"/>
      <c r="J391" s="136"/>
      <c r="K391" s="136"/>
      <c r="L391" s="136"/>
      <c r="M391" s="136"/>
      <c r="N391" s="136"/>
      <c r="O391" s="136"/>
      <c r="P391" s="136"/>
      <c r="Q391" s="130"/>
      <c r="R391" s="107"/>
    </row>
    <row r="392" spans="2:18" s="35" customFormat="1" ht="14.25" customHeight="1" x14ac:dyDescent="0.2">
      <c r="B392" s="35" t="s">
        <v>272</v>
      </c>
      <c r="C392" s="396" t="s">
        <v>271</v>
      </c>
      <c r="D392" s="396"/>
      <c r="E392" s="396"/>
      <c r="F392" s="396"/>
      <c r="G392" s="396"/>
      <c r="H392" s="396"/>
      <c r="I392" s="396"/>
      <c r="J392" s="396"/>
      <c r="K392" s="396"/>
      <c r="L392" s="396"/>
      <c r="M392" s="396"/>
      <c r="N392" s="396"/>
      <c r="O392" s="396"/>
      <c r="P392" s="396"/>
      <c r="Q392" s="130"/>
      <c r="R392" s="107"/>
    </row>
    <row r="393" spans="2:18" s="35" customFormat="1" ht="15" x14ac:dyDescent="0.2">
      <c r="B393" s="129"/>
      <c r="C393" s="129"/>
      <c r="D393" s="129"/>
      <c r="E393" s="129"/>
      <c r="F393" s="129"/>
      <c r="G393" s="129"/>
      <c r="H393" s="129"/>
      <c r="I393" s="129"/>
      <c r="J393" s="129"/>
      <c r="K393" s="129"/>
      <c r="L393" s="129"/>
      <c r="M393" s="129"/>
      <c r="N393" s="129"/>
      <c r="O393" s="129"/>
      <c r="P393" s="129"/>
      <c r="Q393" s="131"/>
    </row>
    <row r="394" spans="2:18" s="35" customFormat="1" ht="15" x14ac:dyDescent="0.2">
      <c r="B394" s="392" t="s">
        <v>254</v>
      </c>
      <c r="C394" s="392"/>
      <c r="D394" s="392"/>
      <c r="E394" s="392"/>
      <c r="F394" s="392"/>
      <c r="G394" s="392"/>
      <c r="H394" s="392"/>
      <c r="I394" s="392"/>
      <c r="J394" s="392"/>
      <c r="K394" s="392"/>
      <c r="L394" s="392"/>
      <c r="M394" s="392"/>
      <c r="N394" s="392"/>
      <c r="O394" s="392"/>
      <c r="P394" s="392"/>
      <c r="Q394" s="392"/>
    </row>
    <row r="395" spans="2:18" s="35" customFormat="1" ht="12.75" customHeight="1" x14ac:dyDescent="0.2">
      <c r="B395" s="127"/>
      <c r="C395" s="127"/>
      <c r="Q395" s="128"/>
    </row>
    <row r="396" spans="2:18" s="35" customFormat="1" ht="12.75" customHeight="1" x14ac:dyDescent="0.2">
      <c r="Q396" s="128"/>
    </row>
    <row r="397" spans="2:18" s="35" customFormat="1" ht="12.75" customHeight="1" x14ac:dyDescent="0.2">
      <c r="Q397" s="128"/>
    </row>
    <row r="398" spans="2:18" s="35" customFormat="1" ht="12.75" customHeight="1" x14ac:dyDescent="0.2">
      <c r="Q398" s="128"/>
    </row>
    <row r="399" spans="2:18" s="35" customFormat="1" ht="12.75" customHeight="1" x14ac:dyDescent="0.2">
      <c r="Q399" s="128"/>
    </row>
    <row r="400" spans="2:18" s="35" customFormat="1" ht="12.75" customHeight="1" x14ac:dyDescent="0.2">
      <c r="Q400" s="128"/>
    </row>
    <row r="401" spans="2:17" s="35" customFormat="1" ht="12.75" customHeight="1" x14ac:dyDescent="0.2">
      <c r="Q401" s="128"/>
    </row>
    <row r="402" spans="2:17" s="35" customFormat="1" ht="12.75" customHeight="1" x14ac:dyDescent="0.2">
      <c r="B402" s="132"/>
      <c r="C402" s="127"/>
      <c r="Q402" s="128"/>
    </row>
    <row r="403" spans="2:17" s="35" customFormat="1" ht="12.75" customHeight="1" x14ac:dyDescent="0.2">
      <c r="B403" s="132"/>
      <c r="C403" s="127"/>
      <c r="Q403" s="128"/>
    </row>
    <row r="404" spans="2:17" s="35" customFormat="1" ht="12.75" customHeight="1" x14ac:dyDescent="0.2">
      <c r="B404" s="132"/>
      <c r="C404" s="127"/>
      <c r="Q404" s="128"/>
    </row>
    <row r="405" spans="2:17" s="35" customFormat="1" ht="12.75" customHeight="1" x14ac:dyDescent="0.2">
      <c r="B405" s="132"/>
      <c r="C405" s="127"/>
      <c r="Q405" s="128"/>
    </row>
    <row r="406" spans="2:17" s="35" customFormat="1" ht="12.75" customHeight="1" x14ac:dyDescent="0.2">
      <c r="B406" s="132"/>
      <c r="C406" s="127"/>
      <c r="Q406" s="128"/>
    </row>
    <row r="407" spans="2:17" s="35" customFormat="1" ht="12.75" customHeight="1" x14ac:dyDescent="0.2">
      <c r="B407" s="132"/>
      <c r="C407" s="127"/>
      <c r="Q407" s="128"/>
    </row>
    <row r="408" spans="2:17" s="35" customFormat="1" ht="12.75" customHeight="1" x14ac:dyDescent="0.2">
      <c r="B408" s="132"/>
      <c r="C408" s="127"/>
      <c r="Q408" s="128"/>
    </row>
    <row r="409" spans="2:17" s="35" customFormat="1" ht="12.75" customHeight="1" x14ac:dyDescent="0.2">
      <c r="B409" s="132"/>
      <c r="C409" s="127"/>
      <c r="Q409" s="128"/>
    </row>
    <row r="410" spans="2:17" s="35" customFormat="1" ht="12.75" customHeight="1" x14ac:dyDescent="0.2">
      <c r="B410" s="132"/>
      <c r="C410" s="127"/>
      <c r="Q410" s="128"/>
    </row>
    <row r="411" spans="2:17" s="35" customFormat="1" ht="12.75" customHeight="1" x14ac:dyDescent="0.2">
      <c r="B411" s="126" t="s">
        <v>255</v>
      </c>
      <c r="C411" s="127"/>
      <c r="Q411" s="128"/>
    </row>
    <row r="412" spans="2:17" s="35" customFormat="1" ht="12.75" customHeight="1" x14ac:dyDescent="0.2">
      <c r="B412" s="126"/>
      <c r="C412" s="127"/>
      <c r="Q412" s="128"/>
    </row>
    <row r="413" spans="2:17" s="35" customFormat="1" ht="12.75" customHeight="1" x14ac:dyDescent="0.2">
      <c r="C413" s="392" t="s">
        <v>280</v>
      </c>
      <c r="D413" s="392"/>
      <c r="E413" s="392"/>
      <c r="F413" s="392"/>
      <c r="G413" s="392"/>
      <c r="H413" s="392"/>
      <c r="I413" s="392"/>
      <c r="J413" s="392"/>
      <c r="K413" s="392"/>
      <c r="L413" s="392"/>
      <c r="M413" s="392"/>
      <c r="N413" s="392"/>
      <c r="O413" s="392"/>
      <c r="P413" s="392"/>
      <c r="Q413" s="128"/>
    </row>
    <row r="414" spans="2:17" s="35" customFormat="1" ht="37.5" customHeight="1" x14ac:dyDescent="0.2">
      <c r="B414" s="133"/>
      <c r="C414" s="392"/>
      <c r="D414" s="392"/>
      <c r="E414" s="392"/>
      <c r="F414" s="392"/>
      <c r="G414" s="392"/>
      <c r="H414" s="392"/>
      <c r="I414" s="392"/>
      <c r="J414" s="392"/>
      <c r="K414" s="392"/>
      <c r="L414" s="392"/>
      <c r="M414" s="392"/>
      <c r="N414" s="392"/>
      <c r="O414" s="392"/>
      <c r="P414" s="392"/>
      <c r="Q414" s="128"/>
    </row>
    <row r="415" spans="2:17" s="35" customFormat="1" ht="12.75" customHeight="1" x14ac:dyDescent="0.2">
      <c r="B415" s="133"/>
      <c r="C415" s="134"/>
      <c r="D415" s="134"/>
      <c r="E415" s="134"/>
      <c r="F415" s="134"/>
      <c r="G415" s="134"/>
      <c r="H415" s="134"/>
      <c r="I415" s="134"/>
      <c r="J415" s="134"/>
      <c r="K415" s="134"/>
      <c r="L415" s="134"/>
      <c r="M415" s="134"/>
      <c r="Q415" s="128"/>
    </row>
    <row r="416" spans="2:17" s="35" customFormat="1" ht="12.75" customHeight="1" x14ac:dyDescent="0.2">
      <c r="B416" s="133" t="s">
        <v>281</v>
      </c>
      <c r="C416" s="127"/>
      <c r="Q416" s="128"/>
    </row>
    <row r="417" spans="2:17" s="35" customFormat="1" ht="12.75" customHeight="1" x14ac:dyDescent="0.2">
      <c r="B417" s="133"/>
      <c r="C417" s="127"/>
      <c r="Q417" s="128"/>
    </row>
    <row r="418" spans="2:17" s="35" customFormat="1" ht="12.75" customHeight="1" x14ac:dyDescent="0.2">
      <c r="B418" s="133" t="s">
        <v>282</v>
      </c>
      <c r="C418" s="127"/>
      <c r="Q418" s="128"/>
    </row>
    <row r="419" spans="2:17" s="35" customFormat="1" ht="12.75" customHeight="1" x14ac:dyDescent="0.2">
      <c r="B419" s="133"/>
      <c r="C419" s="127"/>
      <c r="Q419" s="128"/>
    </row>
    <row r="420" spans="2:17" s="35" customFormat="1" ht="12.75" customHeight="1" x14ac:dyDescent="0.2">
      <c r="B420" s="126" t="s">
        <v>256</v>
      </c>
      <c r="C420" s="127"/>
      <c r="Q420" s="128"/>
    </row>
    <row r="421" spans="2:17" s="35" customFormat="1" ht="12.75" customHeight="1" x14ac:dyDescent="0.2">
      <c r="B421" s="133"/>
      <c r="C421" s="127"/>
      <c r="Q421" s="128"/>
    </row>
    <row r="422" spans="2:17" s="35" customFormat="1" ht="12.75" customHeight="1" x14ac:dyDescent="0.2">
      <c r="B422" s="126" t="s">
        <v>257</v>
      </c>
      <c r="C422" s="127"/>
      <c r="Q422" s="128"/>
    </row>
    <row r="423" spans="2:17" s="35" customFormat="1" ht="33.75" customHeight="1" x14ac:dyDescent="0.2">
      <c r="B423" s="127" t="s">
        <v>272</v>
      </c>
      <c r="C423" s="392" t="s">
        <v>276</v>
      </c>
      <c r="D423" s="392"/>
      <c r="E423" s="392"/>
      <c r="F423" s="392"/>
      <c r="G423" s="392"/>
      <c r="H423" s="392"/>
      <c r="I423" s="392"/>
      <c r="J423" s="392"/>
      <c r="K423" s="392"/>
      <c r="L423" s="392"/>
      <c r="M423" s="392"/>
      <c r="N423" s="392"/>
      <c r="O423" s="392"/>
      <c r="P423" s="392"/>
      <c r="Q423" s="128"/>
    </row>
    <row r="424" spans="2:17" s="35" customFormat="1" ht="35.25" customHeight="1" x14ac:dyDescent="0.2">
      <c r="B424" s="35" t="s">
        <v>272</v>
      </c>
      <c r="C424" s="392" t="s">
        <v>275</v>
      </c>
      <c r="D424" s="392"/>
      <c r="E424" s="392"/>
      <c r="F424" s="392"/>
      <c r="G424" s="392"/>
      <c r="H424" s="392"/>
      <c r="I424" s="392"/>
      <c r="J424" s="392"/>
      <c r="K424" s="392"/>
      <c r="L424" s="392"/>
      <c r="M424" s="392"/>
      <c r="N424" s="392"/>
      <c r="O424" s="392"/>
      <c r="P424" s="392"/>
      <c r="Q424" s="128"/>
    </row>
    <row r="425" spans="2:17" s="35" customFormat="1" ht="12.75" customHeight="1" x14ac:dyDescent="0.2">
      <c r="B425" s="127" t="s">
        <v>272</v>
      </c>
      <c r="C425" s="126" t="s">
        <v>273</v>
      </c>
      <c r="Q425" s="128"/>
    </row>
    <row r="426" spans="2:17" s="35" customFormat="1" ht="29.25" customHeight="1" x14ac:dyDescent="0.2">
      <c r="B426" s="127" t="s">
        <v>272</v>
      </c>
      <c r="C426" s="392" t="s">
        <v>274</v>
      </c>
      <c r="D426" s="392"/>
      <c r="E426" s="392"/>
      <c r="F426" s="392"/>
      <c r="G426" s="392"/>
      <c r="H426" s="392"/>
      <c r="I426" s="392"/>
      <c r="J426" s="392"/>
      <c r="K426" s="392"/>
      <c r="L426" s="392"/>
      <c r="M426" s="392"/>
      <c r="N426" s="392"/>
      <c r="O426" s="392"/>
      <c r="Q426" s="128"/>
    </row>
    <row r="427" spans="2:17" s="35" customFormat="1" ht="15" x14ac:dyDescent="0.2">
      <c r="B427" s="127"/>
      <c r="C427" s="129"/>
      <c r="D427" s="129"/>
      <c r="E427" s="129"/>
      <c r="F427" s="129"/>
      <c r="G427" s="129"/>
      <c r="H427" s="129"/>
      <c r="I427" s="129"/>
      <c r="J427" s="129"/>
      <c r="K427" s="129"/>
      <c r="L427" s="129"/>
      <c r="M427" s="129"/>
      <c r="N427" s="129"/>
      <c r="O427" s="129"/>
      <c r="Q427" s="128"/>
    </row>
    <row r="428" spans="2:17" s="35" customFormat="1" ht="12.75" customHeight="1" x14ac:dyDescent="0.2">
      <c r="B428" s="126" t="s">
        <v>258</v>
      </c>
      <c r="C428" s="127"/>
      <c r="Q428" s="128"/>
    </row>
    <row r="429" spans="2:17" s="35" customFormat="1" ht="12.75" customHeight="1" x14ac:dyDescent="0.2">
      <c r="C429" s="126" t="s">
        <v>259</v>
      </c>
      <c r="Q429" s="128"/>
    </row>
    <row r="430" spans="2:17" s="35" customFormat="1" ht="12.75" customHeight="1" x14ac:dyDescent="0.2">
      <c r="C430" s="126"/>
      <c r="Q430" s="128"/>
    </row>
    <row r="431" spans="2:17" s="35" customFormat="1" ht="12.75" customHeight="1" x14ac:dyDescent="0.2">
      <c r="B431" s="126" t="s">
        <v>260</v>
      </c>
      <c r="C431" s="127"/>
      <c r="Q431" s="128"/>
    </row>
    <row r="432" spans="2:17" s="35" customFormat="1" ht="12.75" customHeight="1" x14ac:dyDescent="0.2">
      <c r="C432" s="155" t="s">
        <v>390</v>
      </c>
      <c r="Q432" s="128"/>
    </row>
    <row r="433" spans="2:17" s="35" customFormat="1" ht="15" x14ac:dyDescent="0.2">
      <c r="B433" s="127"/>
      <c r="C433" s="154"/>
      <c r="D433" s="154"/>
      <c r="E433" s="154"/>
      <c r="F433" s="154"/>
      <c r="G433" s="154"/>
      <c r="H433" s="154"/>
      <c r="I433" s="154"/>
      <c r="J433" s="154"/>
      <c r="K433" s="154"/>
      <c r="L433" s="154"/>
      <c r="M433" s="154"/>
      <c r="N433" s="154"/>
      <c r="O433" s="154"/>
      <c r="P433" s="154"/>
      <c r="Q433" s="128"/>
    </row>
    <row r="434" spans="2:17" s="35" customFormat="1" ht="16.5" x14ac:dyDescent="0.2">
      <c r="C434" s="156"/>
      <c r="D434" s="166" t="s">
        <v>225</v>
      </c>
      <c r="E434" s="167"/>
      <c r="F434" s="167"/>
      <c r="G434" s="168"/>
      <c r="H434" s="166" t="s">
        <v>226</v>
      </c>
      <c r="I434" s="168"/>
      <c r="J434" s="156"/>
      <c r="L434" s="156"/>
      <c r="M434" s="156"/>
      <c r="N434" s="156"/>
      <c r="O434" s="98"/>
      <c r="Q434" s="142"/>
    </row>
    <row r="435" spans="2:17" s="35" customFormat="1" ht="16.5" x14ac:dyDescent="0.2">
      <c r="C435" s="156"/>
      <c r="D435" s="169" t="s">
        <v>227</v>
      </c>
      <c r="E435" s="170"/>
      <c r="F435" s="170"/>
      <c r="G435" s="171"/>
      <c r="H435" s="172">
        <v>0.05</v>
      </c>
      <c r="I435" s="173"/>
      <c r="J435" s="156"/>
      <c r="L435" s="156"/>
      <c r="M435" s="156"/>
      <c r="N435" s="156"/>
      <c r="O435" s="98"/>
      <c r="Q435" s="142"/>
    </row>
    <row r="436" spans="2:17" s="35" customFormat="1" ht="16.5" x14ac:dyDescent="0.2">
      <c r="C436" s="156"/>
      <c r="D436" s="174" t="s">
        <v>228</v>
      </c>
      <c r="E436" s="175"/>
      <c r="F436" s="175"/>
      <c r="G436" s="176"/>
      <c r="H436" s="172">
        <v>0.1</v>
      </c>
      <c r="I436" s="173"/>
      <c r="J436" s="156"/>
      <c r="L436" s="156"/>
      <c r="M436" s="156"/>
      <c r="N436" s="156"/>
      <c r="O436" s="98"/>
      <c r="Q436" s="142"/>
    </row>
    <row r="437" spans="2:17" s="35" customFormat="1" ht="16.5" x14ac:dyDescent="0.2">
      <c r="C437" s="156"/>
      <c r="D437" s="174" t="s">
        <v>229</v>
      </c>
      <c r="E437" s="175"/>
      <c r="F437" s="175"/>
      <c r="G437" s="176"/>
      <c r="H437" s="172">
        <v>0.2</v>
      </c>
      <c r="I437" s="173"/>
      <c r="J437" s="156"/>
      <c r="L437" s="156"/>
      <c r="M437" s="156"/>
      <c r="N437" s="156"/>
      <c r="O437" s="98"/>
      <c r="Q437" s="142"/>
    </row>
    <row r="438" spans="2:17" s="35" customFormat="1" ht="16.5" x14ac:dyDescent="0.2">
      <c r="C438" s="156"/>
      <c r="D438" s="174" t="s">
        <v>230</v>
      </c>
      <c r="E438" s="175"/>
      <c r="F438" s="175"/>
      <c r="G438" s="176"/>
      <c r="H438" s="172">
        <v>0.1</v>
      </c>
      <c r="I438" s="173"/>
      <c r="J438" s="156"/>
      <c r="L438" s="156"/>
      <c r="M438" s="156"/>
      <c r="N438" s="156"/>
      <c r="O438" s="98"/>
      <c r="Q438" s="142"/>
    </row>
    <row r="439" spans="2:17" s="35" customFormat="1" ht="16.5" x14ac:dyDescent="0.2">
      <c r="D439" s="174" t="s">
        <v>231</v>
      </c>
      <c r="E439" s="175"/>
      <c r="F439" s="175"/>
      <c r="G439" s="176"/>
      <c r="H439" s="172">
        <v>0.3</v>
      </c>
      <c r="I439" s="173"/>
      <c r="L439" s="156"/>
      <c r="M439" s="156"/>
      <c r="N439" s="156"/>
      <c r="O439" s="98"/>
      <c r="Q439" s="142"/>
    </row>
    <row r="440" spans="2:17" s="35" customFormat="1" ht="12.75" customHeight="1" x14ac:dyDescent="0.2">
      <c r="C440" s="126"/>
      <c r="Q440" s="128"/>
    </row>
    <row r="441" spans="2:17" s="35" customFormat="1" ht="12.75" customHeight="1" x14ac:dyDescent="0.2">
      <c r="B441" s="126" t="s">
        <v>261</v>
      </c>
      <c r="C441" s="127"/>
      <c r="Q441" s="128"/>
    </row>
    <row r="442" spans="2:17" s="35" customFormat="1" ht="12.75" customHeight="1" x14ac:dyDescent="0.2">
      <c r="B442" s="126"/>
      <c r="C442" s="127"/>
      <c r="Q442" s="128"/>
    </row>
    <row r="443" spans="2:17" s="35" customFormat="1" ht="12.75" customHeight="1" x14ac:dyDescent="0.2">
      <c r="B443" s="126" t="s">
        <v>262</v>
      </c>
      <c r="C443" s="127"/>
      <c r="Q443" s="128"/>
    </row>
    <row r="444" spans="2:17" s="35" customFormat="1" ht="12.75" customHeight="1" x14ac:dyDescent="0.2">
      <c r="C444" s="126" t="s">
        <v>263</v>
      </c>
      <c r="Q444" s="128"/>
    </row>
    <row r="445" spans="2:17" s="35" customFormat="1" ht="12.75" customHeight="1" x14ac:dyDescent="0.2">
      <c r="C445" s="126"/>
      <c r="Q445" s="128"/>
    </row>
    <row r="446" spans="2:17" s="35" customFormat="1" ht="12.75" customHeight="1" x14ac:dyDescent="0.2">
      <c r="B446" s="126" t="s">
        <v>292</v>
      </c>
      <c r="C446" s="127"/>
      <c r="Q446" s="128"/>
    </row>
    <row r="447" spans="2:17" s="35" customFormat="1" ht="47.25" customHeight="1" x14ac:dyDescent="0.2">
      <c r="B447" s="392" t="s">
        <v>264</v>
      </c>
      <c r="C447" s="392"/>
      <c r="D447" s="392"/>
      <c r="E447" s="392"/>
      <c r="F447" s="392"/>
      <c r="G447" s="392"/>
      <c r="H447" s="392"/>
      <c r="I447" s="392"/>
      <c r="J447" s="392"/>
      <c r="K447" s="392"/>
      <c r="L447" s="392"/>
      <c r="M447" s="392"/>
      <c r="N447" s="392"/>
      <c r="Q447" s="128"/>
    </row>
    <row r="448" spans="2:17" s="35" customFormat="1" ht="21" customHeight="1" x14ac:dyDescent="0.2">
      <c r="B448" s="392" t="s">
        <v>265</v>
      </c>
      <c r="C448" s="392"/>
      <c r="D448" s="392"/>
      <c r="E448" s="392"/>
      <c r="F448" s="392"/>
      <c r="G448" s="392"/>
      <c r="H448" s="392"/>
      <c r="I448" s="392"/>
      <c r="J448" s="392"/>
      <c r="K448" s="392"/>
      <c r="L448" s="392"/>
      <c r="M448" s="392"/>
      <c r="N448" s="392"/>
      <c r="Q448" s="128"/>
    </row>
    <row r="449" spans="2:17" s="35" customFormat="1" ht="12.75" customHeight="1" x14ac:dyDescent="0.2">
      <c r="B449" s="135"/>
      <c r="C449" s="127"/>
      <c r="Q449" s="128"/>
    </row>
    <row r="450" spans="2:17" s="35" customFormat="1" ht="15" x14ac:dyDescent="0.2">
      <c r="B450" s="397" t="s">
        <v>293</v>
      </c>
      <c r="C450" s="397"/>
      <c r="D450" s="397"/>
      <c r="E450" s="397"/>
      <c r="F450" s="397"/>
      <c r="G450" s="397"/>
      <c r="H450" s="397"/>
      <c r="I450" s="397"/>
      <c r="J450" s="397"/>
      <c r="K450" s="397"/>
      <c r="L450" s="397"/>
      <c r="M450" s="397"/>
      <c r="N450" s="397"/>
      <c r="O450" s="397"/>
      <c r="P450" s="397"/>
      <c r="Q450" s="128"/>
    </row>
    <row r="451" spans="2:17" s="35" customFormat="1" ht="12.75" customHeight="1" x14ac:dyDescent="0.2">
      <c r="B451" s="135"/>
      <c r="C451" s="135"/>
      <c r="D451" s="135"/>
      <c r="E451" s="135"/>
      <c r="F451" s="135"/>
      <c r="G451" s="135"/>
      <c r="H451" s="135"/>
      <c r="I451" s="135"/>
      <c r="J451" s="135"/>
      <c r="K451" s="135"/>
      <c r="L451" s="135"/>
      <c r="M451" s="135"/>
      <c r="Q451" s="128"/>
    </row>
    <row r="452" spans="2:17" s="35" customFormat="1" ht="15" x14ac:dyDescent="0.2">
      <c r="B452" s="138" t="s">
        <v>294</v>
      </c>
      <c r="C452" s="138"/>
      <c r="D452" s="138"/>
      <c r="E452" s="138"/>
      <c r="F452" s="138"/>
      <c r="G452" s="138"/>
      <c r="H452" s="138"/>
      <c r="I452" s="138"/>
      <c r="J452" s="138"/>
      <c r="K452" s="138"/>
      <c r="L452" s="138"/>
      <c r="M452" s="138"/>
      <c r="N452" s="138"/>
      <c r="O452" s="138"/>
      <c r="P452" s="138"/>
      <c r="Q452" s="128"/>
    </row>
    <row r="453" spans="2:17" s="35" customFormat="1" x14ac:dyDescent="0.2">
      <c r="Q453" s="128"/>
    </row>
    <row r="454" spans="2:17" ht="15" x14ac:dyDescent="0.2">
      <c r="C454" s="97" t="s">
        <v>232</v>
      </c>
      <c r="D454" s="35"/>
      <c r="E454" s="35"/>
      <c r="F454" s="35"/>
      <c r="G454" s="35"/>
      <c r="H454" s="35"/>
      <c r="I454" s="35"/>
      <c r="J454" s="35"/>
      <c r="K454" s="35"/>
      <c r="L454" s="35"/>
      <c r="M454" s="35"/>
      <c r="N454" s="35"/>
      <c r="O454" s="35"/>
    </row>
    <row r="455" spans="2:17" ht="15" x14ac:dyDescent="0.2">
      <c r="C455" s="97"/>
      <c r="D455" s="35"/>
      <c r="E455" s="35"/>
      <c r="F455" s="35"/>
      <c r="G455" s="35"/>
      <c r="H455" s="35"/>
      <c r="I455" s="35"/>
      <c r="J455" s="35"/>
      <c r="K455" s="35"/>
      <c r="L455" s="35"/>
      <c r="M455" s="35"/>
      <c r="N455" s="35"/>
      <c r="O455" s="35"/>
    </row>
    <row r="456" spans="2:17" ht="27.75" customHeight="1" x14ac:dyDescent="0.2">
      <c r="C456" s="381" t="s">
        <v>233</v>
      </c>
      <c r="D456" s="381"/>
      <c r="E456" s="381"/>
      <c r="F456" s="381"/>
      <c r="G456" s="381"/>
      <c r="H456" s="381"/>
      <c r="I456" s="381"/>
      <c r="J456" s="381"/>
      <c r="K456" s="381"/>
      <c r="L456" s="381"/>
      <c r="M456" s="381"/>
      <c r="N456" s="381"/>
      <c r="O456" s="381"/>
    </row>
    <row r="457" spans="2:17" x14ac:dyDescent="0.2">
      <c r="C457" s="103"/>
      <c r="D457" s="103"/>
      <c r="E457" s="103"/>
      <c r="F457" s="103"/>
      <c r="G457" s="103"/>
      <c r="H457" s="103"/>
      <c r="I457" s="103"/>
      <c r="J457" s="103"/>
      <c r="K457" s="103"/>
      <c r="L457" s="103"/>
      <c r="M457" s="103"/>
      <c r="N457" s="103"/>
      <c r="O457" s="103"/>
    </row>
    <row r="458" spans="2:17" x14ac:dyDescent="0.2">
      <c r="C458" s="103"/>
      <c r="D458" s="103"/>
      <c r="E458" s="103"/>
      <c r="F458" s="103"/>
      <c r="G458" s="103"/>
      <c r="H458" s="103"/>
      <c r="I458" s="103"/>
      <c r="J458" s="103"/>
      <c r="K458" s="103"/>
      <c r="L458" s="103"/>
      <c r="M458" s="103"/>
      <c r="N458" s="103"/>
      <c r="O458" s="103"/>
    </row>
    <row r="459" spans="2:17" x14ac:dyDescent="0.2">
      <c r="C459" s="103"/>
      <c r="D459" s="103"/>
      <c r="E459" s="103"/>
      <c r="F459" s="103"/>
      <c r="G459" s="103"/>
      <c r="H459" s="103"/>
      <c r="I459" s="103"/>
      <c r="J459" s="103"/>
      <c r="K459" s="103"/>
      <c r="L459" s="103"/>
      <c r="M459" s="103"/>
      <c r="N459" s="103"/>
      <c r="O459" s="103"/>
    </row>
    <row r="460" spans="2:17" x14ac:dyDescent="0.2">
      <c r="C460" s="103"/>
      <c r="D460" s="103"/>
      <c r="E460" s="103"/>
      <c r="F460" s="103"/>
      <c r="G460" s="103"/>
      <c r="H460" s="137"/>
      <c r="I460" s="137"/>
      <c r="J460" s="137"/>
      <c r="K460" s="137"/>
      <c r="L460" s="103"/>
      <c r="M460" s="103"/>
      <c r="N460" s="103"/>
      <c r="O460" s="103"/>
    </row>
    <row r="461" spans="2:17" s="35" customFormat="1" x14ac:dyDescent="0.2">
      <c r="H461" s="395" t="s">
        <v>285</v>
      </c>
      <c r="I461" s="395"/>
      <c r="J461" s="395"/>
      <c r="K461" s="395"/>
      <c r="Q461" s="128"/>
    </row>
    <row r="462" spans="2:17" x14ac:dyDescent="0.2">
      <c r="C462" s="35"/>
      <c r="D462" s="111"/>
      <c r="E462" s="35"/>
      <c r="F462" s="35"/>
      <c r="G462" s="35"/>
      <c r="H462" s="394" t="s">
        <v>284</v>
      </c>
      <c r="I462" s="394"/>
      <c r="J462" s="394"/>
      <c r="K462" s="394"/>
      <c r="L462" s="111"/>
      <c r="M462" s="111"/>
      <c r="N462" s="111"/>
      <c r="O462" s="98"/>
    </row>
    <row r="463" spans="2:17" x14ac:dyDescent="0.2">
      <c r="C463" s="35"/>
      <c r="D463" s="35"/>
      <c r="E463" s="35"/>
      <c r="F463" s="35"/>
      <c r="G463" s="35"/>
      <c r="H463" s="35"/>
      <c r="I463" s="35"/>
      <c r="J463" s="35"/>
      <c r="K463" s="35"/>
      <c r="L463" s="111"/>
      <c r="M463" s="111"/>
      <c r="N463" s="111"/>
      <c r="O463" s="98"/>
    </row>
  </sheetData>
  <mergeCells count="472">
    <mergeCell ref="C426:O426"/>
    <mergeCell ref="B381:G381"/>
    <mergeCell ref="B383:Q383"/>
    <mergeCell ref="B384:Q384"/>
    <mergeCell ref="B385:Q385"/>
    <mergeCell ref="B386:Q386"/>
    <mergeCell ref="H462:K462"/>
    <mergeCell ref="H461:K461"/>
    <mergeCell ref="C388:P388"/>
    <mergeCell ref="C387:P387"/>
    <mergeCell ref="C389:P389"/>
    <mergeCell ref="C390:P390"/>
    <mergeCell ref="C392:P392"/>
    <mergeCell ref="B448:N448"/>
    <mergeCell ref="B447:N447"/>
    <mergeCell ref="B450:P450"/>
    <mergeCell ref="D438:G438"/>
    <mergeCell ref="H438:I438"/>
    <mergeCell ref="D439:G439"/>
    <mergeCell ref="H439:I439"/>
    <mergeCell ref="C456:O456"/>
    <mergeCell ref="E366:L366"/>
    <mergeCell ref="E367:L367"/>
    <mergeCell ref="M354:N354"/>
    <mergeCell ref="M360:N360"/>
    <mergeCell ref="E356:L356"/>
    <mergeCell ref="E357:L357"/>
    <mergeCell ref="E358:L358"/>
    <mergeCell ref="E354:L354"/>
    <mergeCell ref="E360:L360"/>
    <mergeCell ref="E361:L361"/>
    <mergeCell ref="E362:L362"/>
    <mergeCell ref="E363:L363"/>
    <mergeCell ref="E364:L364"/>
    <mergeCell ref="A370:P370"/>
    <mergeCell ref="M366:N366"/>
    <mergeCell ref="C373:P373"/>
    <mergeCell ref="C376:P376"/>
    <mergeCell ref="B379:P379"/>
    <mergeCell ref="B382:P382"/>
    <mergeCell ref="C424:P424"/>
    <mergeCell ref="C423:P423"/>
    <mergeCell ref="C413:P414"/>
    <mergeCell ref="B394:Q394"/>
    <mergeCell ref="M367:N367"/>
    <mergeCell ref="M361:N361"/>
    <mergeCell ref="M362:N362"/>
    <mergeCell ref="M363:N363"/>
    <mergeCell ref="M364:N364"/>
    <mergeCell ref="N202:O202"/>
    <mergeCell ref="C250:O251"/>
    <mergeCell ref="C257:O257"/>
    <mergeCell ref="C279:P280"/>
    <mergeCell ref="C346:P348"/>
    <mergeCell ref="E355:L355"/>
    <mergeCell ref="L214:N214"/>
    <mergeCell ref="E215:K215"/>
    <mergeCell ref="L215:N215"/>
    <mergeCell ref="C206:P208"/>
    <mergeCell ref="E212:K212"/>
    <mergeCell ref="E211:K211"/>
    <mergeCell ref="L211:N211"/>
    <mergeCell ref="K289:L289"/>
    <mergeCell ref="E289:J289"/>
    <mergeCell ref="E262:H262"/>
    <mergeCell ref="L259:N259"/>
    <mergeCell ref="L272:N273"/>
    <mergeCell ref="E268:H268"/>
    <mergeCell ref="I268:K268"/>
    <mergeCell ref="C199:O199"/>
    <mergeCell ref="N200:O200"/>
    <mergeCell ref="N201:O201"/>
    <mergeCell ref="E213:K213"/>
    <mergeCell ref="L213:N213"/>
    <mergeCell ref="E214:K214"/>
    <mergeCell ref="E216:K216"/>
    <mergeCell ref="L216:N216"/>
    <mergeCell ref="L212:N212"/>
    <mergeCell ref="K226:M226"/>
    <mergeCell ref="I262:K262"/>
    <mergeCell ref="I259:K259"/>
    <mergeCell ref="L261:N261"/>
    <mergeCell ref="C220:J220"/>
    <mergeCell ref="K220:M220"/>
    <mergeCell ref="K223:M223"/>
    <mergeCell ref="K225:M225"/>
    <mergeCell ref="I261:K261"/>
    <mergeCell ref="I260:K260"/>
    <mergeCell ref="K232:M232"/>
    <mergeCell ref="E259:H259"/>
    <mergeCell ref="K242:M242"/>
    <mergeCell ref="K243:M243"/>
    <mergeCell ref="C185:P185"/>
    <mergeCell ref="D148:L148"/>
    <mergeCell ref="M139:O139"/>
    <mergeCell ref="D143:L143"/>
    <mergeCell ref="M143:O143"/>
    <mergeCell ref="D149:L149"/>
    <mergeCell ref="M149:O149"/>
    <mergeCell ref="D144:L144"/>
    <mergeCell ref="L267:N267"/>
    <mergeCell ref="C163:O163"/>
    <mergeCell ref="M144:O144"/>
    <mergeCell ref="D145:L145"/>
    <mergeCell ref="M145:O145"/>
    <mergeCell ref="D146:L146"/>
    <mergeCell ref="M146:O146"/>
    <mergeCell ref="D147:L147"/>
    <mergeCell ref="D188:J188"/>
    <mergeCell ref="D189:J189"/>
    <mergeCell ref="K241:M241"/>
    <mergeCell ref="K221:M221"/>
    <mergeCell ref="K222:M222"/>
    <mergeCell ref="K229:M229"/>
    <mergeCell ref="K238:M238"/>
    <mergeCell ref="K236:M236"/>
    <mergeCell ref="J107:L107"/>
    <mergeCell ref="L124:N124"/>
    <mergeCell ref="D102:I102"/>
    <mergeCell ref="J105:L105"/>
    <mergeCell ref="I121:K121"/>
    <mergeCell ref="J102:L102"/>
    <mergeCell ref="D103:I103"/>
    <mergeCell ref="J103:L103"/>
    <mergeCell ref="M110:O110"/>
    <mergeCell ref="D111:I111"/>
    <mergeCell ref="D106:I106"/>
    <mergeCell ref="J106:L106"/>
    <mergeCell ref="E120:H120"/>
    <mergeCell ref="I120:K120"/>
    <mergeCell ref="I122:K122"/>
    <mergeCell ref="J100:L100"/>
    <mergeCell ref="M133:O133"/>
    <mergeCell ref="L122:N122"/>
    <mergeCell ref="D134:L134"/>
    <mergeCell ref="M134:O134"/>
    <mergeCell ref="L120:N120"/>
    <mergeCell ref="E121:H121"/>
    <mergeCell ref="D133:L133"/>
    <mergeCell ref="M130:O130"/>
    <mergeCell ref="D101:I101"/>
    <mergeCell ref="M105:O105"/>
    <mergeCell ref="M101:O101"/>
    <mergeCell ref="D104:I104"/>
    <mergeCell ref="E124:H124"/>
    <mergeCell ref="J101:L101"/>
    <mergeCell ref="M102:O102"/>
    <mergeCell ref="D100:I100"/>
    <mergeCell ref="I124:K124"/>
    <mergeCell ref="M100:O100"/>
    <mergeCell ref="M111:O111"/>
    <mergeCell ref="M107:O107"/>
    <mergeCell ref="M106:O106"/>
    <mergeCell ref="E122:H122"/>
    <mergeCell ref="L121:N121"/>
    <mergeCell ref="J178:K178"/>
    <mergeCell ref="D176:I176"/>
    <mergeCell ref="D178:I178"/>
    <mergeCell ref="C167:O167"/>
    <mergeCell ref="H169:I169"/>
    <mergeCell ref="H170:I170"/>
    <mergeCell ref="D26:I26"/>
    <mergeCell ref="J26:L26"/>
    <mergeCell ref="M26:O26"/>
    <mergeCell ref="D27:I27"/>
    <mergeCell ref="J67:L67"/>
    <mergeCell ref="D137:L137"/>
    <mergeCell ref="D138:L138"/>
    <mergeCell ref="M137:O137"/>
    <mergeCell ref="M138:O138"/>
    <mergeCell ref="M103:O103"/>
    <mergeCell ref="D108:I108"/>
    <mergeCell ref="J108:L108"/>
    <mergeCell ref="J110:L110"/>
    <mergeCell ref="C78:P79"/>
    <mergeCell ref="J111:L111"/>
    <mergeCell ref="D109:I109"/>
    <mergeCell ref="J109:L109"/>
    <mergeCell ref="D107:I107"/>
    <mergeCell ref="D135:L135"/>
    <mergeCell ref="M135:O135"/>
    <mergeCell ref="D136:L136"/>
    <mergeCell ref="M131:O131"/>
    <mergeCell ref="C153:O154"/>
    <mergeCell ref="C158:O159"/>
    <mergeCell ref="J177:K177"/>
    <mergeCell ref="D130:L130"/>
    <mergeCell ref="I123:K123"/>
    <mergeCell ref="L123:N123"/>
    <mergeCell ref="D131:L131"/>
    <mergeCell ref="M136:O136"/>
    <mergeCell ref="E123:H123"/>
    <mergeCell ref="E270:H271"/>
    <mergeCell ref="I270:K271"/>
    <mergeCell ref="L270:N271"/>
    <mergeCell ref="E272:H273"/>
    <mergeCell ref="I272:K273"/>
    <mergeCell ref="L266:N266"/>
    <mergeCell ref="E267:H267"/>
    <mergeCell ref="I267:K267"/>
    <mergeCell ref="F74:G74"/>
    <mergeCell ref="H74:J74"/>
    <mergeCell ref="K74:M74"/>
    <mergeCell ref="M108:O108"/>
    <mergeCell ref="D110:I110"/>
    <mergeCell ref="M109:O109"/>
    <mergeCell ref="M148:O148"/>
    <mergeCell ref="M147:O147"/>
    <mergeCell ref="J104:L104"/>
    <mergeCell ref="D139:L139"/>
    <mergeCell ref="M104:O104"/>
    <mergeCell ref="D105:I105"/>
    <mergeCell ref="C88:O90"/>
    <mergeCell ref="C116:P118"/>
    <mergeCell ref="D132:L132"/>
    <mergeCell ref="M132:O132"/>
    <mergeCell ref="K237:M237"/>
    <mergeCell ref="K233:M233"/>
    <mergeCell ref="K240:M240"/>
    <mergeCell ref="K239:M239"/>
    <mergeCell ref="M307:N307"/>
    <mergeCell ref="E291:J291"/>
    <mergeCell ref="E292:J292"/>
    <mergeCell ref="E301:J301"/>
    <mergeCell ref="E275:H275"/>
    <mergeCell ref="I275:K275"/>
    <mergeCell ref="L275:N275"/>
    <mergeCell ref="E264:H264"/>
    <mergeCell ref="I264:K264"/>
    <mergeCell ref="L264:N264"/>
    <mergeCell ref="E265:H265"/>
    <mergeCell ref="E269:H269"/>
    <mergeCell ref="I269:K269"/>
    <mergeCell ref="L269:N269"/>
    <mergeCell ref="E274:H274"/>
    <mergeCell ref="I274:K274"/>
    <mergeCell ref="L274:N274"/>
    <mergeCell ref="L268:N268"/>
    <mergeCell ref="E266:H266"/>
    <mergeCell ref="I266:K266"/>
    <mergeCell ref="K227:M227"/>
    <mergeCell ref="K230:M230"/>
    <mergeCell ref="E287:F287"/>
    <mergeCell ref="E285:N285"/>
    <mergeCell ref="E286:J286"/>
    <mergeCell ref="M286:N286"/>
    <mergeCell ref="M288:N288"/>
    <mergeCell ref="I265:K265"/>
    <mergeCell ref="E282:N282"/>
    <mergeCell ref="K228:M228"/>
    <mergeCell ref="K231:M231"/>
    <mergeCell ref="K288:L288"/>
    <mergeCell ref="E284:N284"/>
    <mergeCell ref="L265:N265"/>
    <mergeCell ref="E260:H260"/>
    <mergeCell ref="E283:N283"/>
    <mergeCell ref="L262:N262"/>
    <mergeCell ref="C277:P277"/>
    <mergeCell ref="E288:J288"/>
    <mergeCell ref="L260:N260"/>
    <mergeCell ref="E261:H261"/>
    <mergeCell ref="K244:M244"/>
    <mergeCell ref="K234:M234"/>
    <mergeCell ref="K235:M235"/>
    <mergeCell ref="E339:J339"/>
    <mergeCell ref="E308:F308"/>
    <mergeCell ref="E299:J299"/>
    <mergeCell ref="K290:L290"/>
    <mergeCell ref="K291:L291"/>
    <mergeCell ref="K292:L292"/>
    <mergeCell ref="K293:L293"/>
    <mergeCell ref="K294:L294"/>
    <mergeCell ref="K295:L295"/>
    <mergeCell ref="K296:L296"/>
    <mergeCell ref="K297:L297"/>
    <mergeCell ref="K298:L298"/>
    <mergeCell ref="K299:L299"/>
    <mergeCell ref="E290:J290"/>
    <mergeCell ref="E293:J293"/>
    <mergeCell ref="E294:J294"/>
    <mergeCell ref="E296:J296"/>
    <mergeCell ref="E297:J297"/>
    <mergeCell ref="E298:J298"/>
    <mergeCell ref="K338:L338"/>
    <mergeCell ref="K337:L337"/>
    <mergeCell ref="E334:J334"/>
    <mergeCell ref="K330:L330"/>
    <mergeCell ref="K324:L324"/>
    <mergeCell ref="K325:L325"/>
    <mergeCell ref="E295:J295"/>
    <mergeCell ref="K311:L311"/>
    <mergeCell ref="K315:L315"/>
    <mergeCell ref="K319:L319"/>
    <mergeCell ref="K320:L320"/>
    <mergeCell ref="E305:N305"/>
    <mergeCell ref="E306:N306"/>
    <mergeCell ref="E300:F300"/>
    <mergeCell ref="M295:N295"/>
    <mergeCell ref="E304:N304"/>
    <mergeCell ref="K313:L313"/>
    <mergeCell ref="K314:L314"/>
    <mergeCell ref="E318:J318"/>
    <mergeCell ref="K334:L334"/>
    <mergeCell ref="M301:N301"/>
    <mergeCell ref="M365:N365"/>
    <mergeCell ref="E338:J338"/>
    <mergeCell ref="E337:J337"/>
    <mergeCell ref="E336:J336"/>
    <mergeCell ref="E335:J335"/>
    <mergeCell ref="A344:P344"/>
    <mergeCell ref="M358:N358"/>
    <mergeCell ref="E365:L365"/>
    <mergeCell ref="E307:J307"/>
    <mergeCell ref="M355:N355"/>
    <mergeCell ref="M356:N356"/>
    <mergeCell ref="M357:N357"/>
    <mergeCell ref="E319:J319"/>
    <mergeCell ref="E320:J320"/>
    <mergeCell ref="E321:J321"/>
    <mergeCell ref="E322:J322"/>
    <mergeCell ref="E323:J323"/>
    <mergeCell ref="E324:J324"/>
    <mergeCell ref="E325:J325"/>
    <mergeCell ref="M309:N309"/>
    <mergeCell ref="K309:L309"/>
    <mergeCell ref="K310:L310"/>
    <mergeCell ref="F57:J57"/>
    <mergeCell ref="K57:M57"/>
    <mergeCell ref="E326:J326"/>
    <mergeCell ref="E327:J327"/>
    <mergeCell ref="K339:L339"/>
    <mergeCell ref="M341:N341"/>
    <mergeCell ref="E341:J341"/>
    <mergeCell ref="K335:L335"/>
    <mergeCell ref="K336:L336"/>
    <mergeCell ref="K316:L316"/>
    <mergeCell ref="K317:L317"/>
    <mergeCell ref="K318:L318"/>
    <mergeCell ref="K331:L331"/>
    <mergeCell ref="K321:L321"/>
    <mergeCell ref="K322:L322"/>
    <mergeCell ref="K323:L323"/>
    <mergeCell ref="K326:L326"/>
    <mergeCell ref="K327:L327"/>
    <mergeCell ref="K328:L328"/>
    <mergeCell ref="K329:L329"/>
    <mergeCell ref="E328:J328"/>
    <mergeCell ref="M332:N332"/>
    <mergeCell ref="K332:L332"/>
    <mergeCell ref="K333:L333"/>
    <mergeCell ref="K51:M51"/>
    <mergeCell ref="K52:M52"/>
    <mergeCell ref="K53:M53"/>
    <mergeCell ref="F51:J51"/>
    <mergeCell ref="F52:J52"/>
    <mergeCell ref="F53:J53"/>
    <mergeCell ref="F54:J54"/>
    <mergeCell ref="F55:J55"/>
    <mergeCell ref="F56:J56"/>
    <mergeCell ref="C83:P84"/>
    <mergeCell ref="K54:M54"/>
    <mergeCell ref="K55:M55"/>
    <mergeCell ref="K56:M56"/>
    <mergeCell ref="K312:L312"/>
    <mergeCell ref="C2:P2"/>
    <mergeCell ref="D28:I28"/>
    <mergeCell ref="J28:L28"/>
    <mergeCell ref="M28:O28"/>
    <mergeCell ref="F33:J33"/>
    <mergeCell ref="K33:M33"/>
    <mergeCell ref="K34:M34"/>
    <mergeCell ref="F39:J39"/>
    <mergeCell ref="K39:M39"/>
    <mergeCell ref="A16:P16"/>
    <mergeCell ref="D29:I29"/>
    <mergeCell ref="J29:L29"/>
    <mergeCell ref="M29:O29"/>
    <mergeCell ref="K36:M36"/>
    <mergeCell ref="K35:M35"/>
    <mergeCell ref="K37:M37"/>
    <mergeCell ref="K38:M38"/>
    <mergeCell ref="B6:P10"/>
    <mergeCell ref="A4:P4"/>
    <mergeCell ref="A3:P3"/>
    <mergeCell ref="F34:J34"/>
    <mergeCell ref="F35:J35"/>
    <mergeCell ref="F36:J36"/>
    <mergeCell ref="F37:J37"/>
    <mergeCell ref="C44:P44"/>
    <mergeCell ref="F48:J48"/>
    <mergeCell ref="F49:J49"/>
    <mergeCell ref="F50:J50"/>
    <mergeCell ref="F46:J46"/>
    <mergeCell ref="K46:M46"/>
    <mergeCell ref="F47:J47"/>
    <mergeCell ref="K47:M47"/>
    <mergeCell ref="F40:J40"/>
    <mergeCell ref="K40:M40"/>
    <mergeCell ref="J27:L27"/>
    <mergeCell ref="M27:O27"/>
    <mergeCell ref="K48:M48"/>
    <mergeCell ref="K49:M49"/>
    <mergeCell ref="K50:M50"/>
    <mergeCell ref="F38:J38"/>
    <mergeCell ref="C68:I68"/>
    <mergeCell ref="J68:L68"/>
    <mergeCell ref="M68:O68"/>
    <mergeCell ref="F72:G72"/>
    <mergeCell ref="H72:J72"/>
    <mergeCell ref="K72:M72"/>
    <mergeCell ref="F73:G73"/>
    <mergeCell ref="H73:J73"/>
    <mergeCell ref="K73:M73"/>
    <mergeCell ref="M67:O67"/>
    <mergeCell ref="C61:O61"/>
    <mergeCell ref="C65:I65"/>
    <mergeCell ref="J63:L63"/>
    <mergeCell ref="M63:O63"/>
    <mergeCell ref="J64:L64"/>
    <mergeCell ref="J65:L65"/>
    <mergeCell ref="M64:O64"/>
    <mergeCell ref="M65:O65"/>
    <mergeCell ref="C66:I66"/>
    <mergeCell ref="J66:L66"/>
    <mergeCell ref="C67:I67"/>
    <mergeCell ref="M66:O66"/>
    <mergeCell ref="C63:I63"/>
    <mergeCell ref="C64:I64"/>
    <mergeCell ref="D187:J187"/>
    <mergeCell ref="D200:M200"/>
    <mergeCell ref="D201:M201"/>
    <mergeCell ref="D202:M202"/>
    <mergeCell ref="K224:M224"/>
    <mergeCell ref="D190:J190"/>
    <mergeCell ref="D191:J191"/>
    <mergeCell ref="D192:J192"/>
    <mergeCell ref="D193:J193"/>
    <mergeCell ref="D194:J194"/>
    <mergeCell ref="E210:K210"/>
    <mergeCell ref="L210:N210"/>
    <mergeCell ref="K192:L192"/>
    <mergeCell ref="K193:L193"/>
    <mergeCell ref="K194:L194"/>
    <mergeCell ref="K188:L188"/>
    <mergeCell ref="K189:L189"/>
    <mergeCell ref="K190:L190"/>
    <mergeCell ref="K191:L191"/>
    <mergeCell ref="K187:L187"/>
    <mergeCell ref="C243:J243"/>
    <mergeCell ref="D434:G434"/>
    <mergeCell ref="H434:I434"/>
    <mergeCell ref="D435:G435"/>
    <mergeCell ref="H435:I435"/>
    <mergeCell ref="D436:G436"/>
    <mergeCell ref="H436:I436"/>
    <mergeCell ref="D437:G437"/>
    <mergeCell ref="H437:I437"/>
    <mergeCell ref="E340:F340"/>
    <mergeCell ref="E333:J333"/>
    <mergeCell ref="E332:J332"/>
    <mergeCell ref="E330:J330"/>
    <mergeCell ref="E331:J331"/>
    <mergeCell ref="E329:J329"/>
    <mergeCell ref="E309:J309"/>
    <mergeCell ref="E310:J310"/>
    <mergeCell ref="E311:J311"/>
    <mergeCell ref="E312:J312"/>
    <mergeCell ref="E313:J313"/>
    <mergeCell ref="E314:J314"/>
    <mergeCell ref="E315:J315"/>
    <mergeCell ref="E316:J316"/>
    <mergeCell ref="E317:J317"/>
  </mergeCells>
  <printOptions horizontalCentered="1"/>
  <pageMargins left="0.70866141732283472" right="0.59055118110236227" top="0.59055118110236227" bottom="0.59055118110236227" header="0.31496062992125984" footer="0.31496062992125984"/>
  <pageSetup scale="70" fitToHeight="8" orientation="landscape" r:id="rId1"/>
  <headerFooter>
    <oddFooter xml:space="preserve">&amp;R
</oddFooter>
  </headerFooter>
  <rowBreaks count="6" manualBreakCount="6">
    <brk id="125" max="15" man="1"/>
    <brk id="186" max="15" man="1"/>
    <brk id="246" max="15" man="1"/>
    <brk id="303" max="15" man="1"/>
    <brk id="367" max="15" man="1"/>
    <brk id="42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E13" sqref="E13"/>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398" t="s">
        <v>100</v>
      </c>
      <c r="C1" s="398"/>
      <c r="D1" s="398"/>
      <c r="E1" s="398"/>
      <c r="F1" s="398"/>
    </row>
    <row r="2" spans="2:6" ht="14.25" customHeight="1" x14ac:dyDescent="0.2">
      <c r="B2" s="403" t="s">
        <v>101</v>
      </c>
      <c r="C2" s="403"/>
      <c r="D2" s="403"/>
      <c r="E2" s="403"/>
      <c r="F2" s="403"/>
    </row>
    <row r="3" spans="2:6" ht="14.25" customHeight="1" x14ac:dyDescent="0.2">
      <c r="B3" s="403" t="s">
        <v>104</v>
      </c>
      <c r="C3" s="403"/>
      <c r="D3" s="403"/>
      <c r="E3" s="403"/>
      <c r="F3" s="403"/>
    </row>
    <row r="4" spans="2:6" ht="18.75" customHeight="1" x14ac:dyDescent="0.2"/>
    <row r="5" spans="2:6" ht="17.25" customHeight="1" x14ac:dyDescent="0.2">
      <c r="B5" s="24" t="s">
        <v>102</v>
      </c>
      <c r="C5" s="399" t="s">
        <v>103</v>
      </c>
      <c r="D5" s="399"/>
      <c r="E5" s="399"/>
      <c r="F5" s="399"/>
    </row>
    <row r="6" spans="2:6" ht="17.25" customHeight="1" x14ac:dyDescent="0.2">
      <c r="C6" s="399"/>
      <c r="D6" s="399"/>
      <c r="E6" s="399"/>
      <c r="F6" s="399"/>
    </row>
    <row r="7" spans="2:6" ht="15.75" customHeight="1" thickBot="1" x14ac:dyDescent="0.25"/>
    <row r="8" spans="2:6" ht="21.75" customHeight="1" x14ac:dyDescent="0.2">
      <c r="B8" s="400" t="s">
        <v>45</v>
      </c>
      <c r="C8" s="401"/>
      <c r="D8" s="401"/>
      <c r="E8" s="401"/>
      <c r="F8" s="402"/>
    </row>
    <row r="9" spans="2:6" s="1" customFormat="1" ht="17.25" customHeight="1" x14ac:dyDescent="0.2">
      <c r="B9" s="2" t="s">
        <v>46</v>
      </c>
      <c r="C9" s="3" t="s">
        <v>47</v>
      </c>
      <c r="D9" s="3" t="s">
        <v>48</v>
      </c>
      <c r="E9" s="3" t="s">
        <v>49</v>
      </c>
      <c r="F9" s="4" t="s">
        <v>50</v>
      </c>
    </row>
    <row r="10" spans="2:6" ht="15.75" customHeight="1" x14ac:dyDescent="0.2">
      <c r="B10" s="404" t="s">
        <v>105</v>
      </c>
      <c r="C10" s="406" t="s">
        <v>106</v>
      </c>
      <c r="D10" s="7" t="s">
        <v>107</v>
      </c>
      <c r="E10" s="8" t="s">
        <v>109</v>
      </c>
      <c r="F10" s="9" t="s">
        <v>109</v>
      </c>
    </row>
    <row r="11" spans="2:6" ht="15.75" customHeight="1" x14ac:dyDescent="0.2">
      <c r="B11" s="405"/>
      <c r="C11" s="407"/>
      <c r="D11" s="7" t="s">
        <v>108</v>
      </c>
      <c r="E11" s="8" t="s">
        <v>110</v>
      </c>
      <c r="F11" s="9" t="s">
        <v>110</v>
      </c>
    </row>
    <row r="12" spans="2:6" ht="23.25" customHeight="1" x14ac:dyDescent="0.2">
      <c r="B12" s="10" t="s">
        <v>51</v>
      </c>
      <c r="C12" s="11" t="s">
        <v>52</v>
      </c>
      <c r="D12" s="12" t="s">
        <v>53</v>
      </c>
      <c r="E12" s="13" t="s">
        <v>54</v>
      </c>
      <c r="F12" s="14" t="s">
        <v>30</v>
      </c>
    </row>
    <row r="13" spans="2:6" ht="15" customHeight="1" x14ac:dyDescent="0.2">
      <c r="B13" s="404" t="s">
        <v>55</v>
      </c>
      <c r="C13" s="406" t="s">
        <v>56</v>
      </c>
      <c r="D13" s="7" t="s">
        <v>57</v>
      </c>
      <c r="E13" s="8" t="s">
        <v>58</v>
      </c>
      <c r="F13" s="9" t="s">
        <v>111</v>
      </c>
    </row>
    <row r="14" spans="2:6" ht="15" customHeight="1" x14ac:dyDescent="0.2">
      <c r="B14" s="408"/>
      <c r="C14" s="409"/>
      <c r="D14" s="7" t="s">
        <v>112</v>
      </c>
      <c r="E14" s="8" t="s">
        <v>113</v>
      </c>
      <c r="F14" s="9" t="s">
        <v>114</v>
      </c>
    </row>
    <row r="15" spans="2:6" ht="15" customHeight="1" x14ac:dyDescent="0.2">
      <c r="B15" s="408"/>
      <c r="C15" s="409"/>
      <c r="D15" s="7" t="s">
        <v>115</v>
      </c>
      <c r="E15" s="8" t="s">
        <v>116</v>
      </c>
      <c r="F15" s="9" t="s">
        <v>117</v>
      </c>
    </row>
    <row r="16" spans="2:6" ht="15" customHeight="1" x14ac:dyDescent="0.2">
      <c r="B16" s="405"/>
      <c r="C16" s="407"/>
      <c r="D16" s="7" t="s">
        <v>118</v>
      </c>
      <c r="E16" s="8" t="s">
        <v>119</v>
      </c>
      <c r="F16" s="9" t="s">
        <v>120</v>
      </c>
    </row>
    <row r="17" spans="2:6" ht="23.25" customHeight="1" x14ac:dyDescent="0.2">
      <c r="B17" s="10" t="s">
        <v>59</v>
      </c>
      <c r="C17" s="11" t="s">
        <v>60</v>
      </c>
      <c r="D17" s="12" t="s">
        <v>61</v>
      </c>
      <c r="E17" s="13" t="s">
        <v>62</v>
      </c>
      <c r="F17" s="14" t="s">
        <v>63</v>
      </c>
    </row>
    <row r="18" spans="2:6" ht="23.25" customHeight="1" x14ac:dyDescent="0.2">
      <c r="B18" s="5" t="s">
        <v>64</v>
      </c>
      <c r="C18" s="6" t="s">
        <v>65</v>
      </c>
      <c r="D18" s="7" t="s">
        <v>66</v>
      </c>
      <c r="E18" s="8" t="s">
        <v>67</v>
      </c>
      <c r="F18" s="9" t="s">
        <v>68</v>
      </c>
    </row>
    <row r="19" spans="2:6" ht="23.25" customHeight="1" thickBot="1" x14ac:dyDescent="0.25">
      <c r="B19" s="27" t="s">
        <v>69</v>
      </c>
      <c r="C19" s="28" t="s">
        <v>70</v>
      </c>
      <c r="D19" s="29" t="s">
        <v>71</v>
      </c>
      <c r="E19" s="30" t="s">
        <v>72</v>
      </c>
      <c r="F19" s="31" t="s">
        <v>73</v>
      </c>
    </row>
    <row r="20" spans="2:6" ht="13.5" thickBot="1" x14ac:dyDescent="0.25">
      <c r="B20" s="20"/>
      <c r="C20" s="20"/>
      <c r="D20" s="20"/>
      <c r="E20" s="20"/>
      <c r="F20" s="20"/>
    </row>
    <row r="21" spans="2:6" ht="21.75" customHeight="1" x14ac:dyDescent="0.2">
      <c r="B21" s="400" t="s">
        <v>74</v>
      </c>
      <c r="C21" s="401"/>
      <c r="D21" s="401"/>
      <c r="E21" s="401"/>
      <c r="F21" s="402"/>
    </row>
    <row r="22" spans="2:6" s="1" customFormat="1" ht="17.25" customHeight="1" x14ac:dyDescent="0.2">
      <c r="B22" s="2" t="s">
        <v>46</v>
      </c>
      <c r="C22" s="3" t="s">
        <v>47</v>
      </c>
      <c r="D22" s="3" t="s">
        <v>48</v>
      </c>
      <c r="E22" s="3" t="s">
        <v>49</v>
      </c>
      <c r="F22" s="4" t="s">
        <v>50</v>
      </c>
    </row>
    <row r="23" spans="2:6" ht="15" customHeight="1" x14ac:dyDescent="0.2">
      <c r="B23" s="404" t="s">
        <v>75</v>
      </c>
      <c r="C23" s="406" t="s">
        <v>76</v>
      </c>
      <c r="D23" s="418" t="s">
        <v>77</v>
      </c>
      <c r="E23" s="8" t="s">
        <v>121</v>
      </c>
      <c r="F23" s="9" t="s">
        <v>122</v>
      </c>
    </row>
    <row r="24" spans="2:6" ht="15" customHeight="1" x14ac:dyDescent="0.2">
      <c r="B24" s="408"/>
      <c r="C24" s="409"/>
      <c r="D24" s="419"/>
      <c r="E24" s="8" t="s">
        <v>123</v>
      </c>
      <c r="F24" s="9" t="s">
        <v>124</v>
      </c>
    </row>
    <row r="25" spans="2:6" ht="15" customHeight="1" x14ac:dyDescent="0.2">
      <c r="B25" s="405"/>
      <c r="C25" s="407"/>
      <c r="D25" s="420"/>
      <c r="E25" s="8" t="s">
        <v>125</v>
      </c>
      <c r="F25" s="9" t="s">
        <v>126</v>
      </c>
    </row>
    <row r="26" spans="2:6" ht="15" customHeight="1" x14ac:dyDescent="0.2">
      <c r="B26" s="410" t="s">
        <v>78</v>
      </c>
      <c r="C26" s="415" t="s">
        <v>79</v>
      </c>
      <c r="D26" s="421" t="s">
        <v>80</v>
      </c>
      <c r="E26" s="13" t="s">
        <v>127</v>
      </c>
      <c r="F26" s="14" t="s">
        <v>128</v>
      </c>
    </row>
    <row r="27" spans="2:6" ht="15" customHeight="1" x14ac:dyDescent="0.2">
      <c r="B27" s="411"/>
      <c r="C27" s="416"/>
      <c r="D27" s="422"/>
      <c r="E27" s="25" t="s">
        <v>129</v>
      </c>
      <c r="F27" s="26" t="s">
        <v>130</v>
      </c>
    </row>
    <row r="28" spans="2:6" ht="15" customHeight="1" x14ac:dyDescent="0.2">
      <c r="B28" s="412"/>
      <c r="C28" s="417"/>
      <c r="D28" s="423"/>
      <c r="E28" s="25" t="s">
        <v>131</v>
      </c>
      <c r="F28" s="26" t="s">
        <v>132</v>
      </c>
    </row>
    <row r="29" spans="2:6" ht="15" customHeight="1" x14ac:dyDescent="0.2">
      <c r="B29" s="404" t="s">
        <v>81</v>
      </c>
      <c r="C29" s="406" t="s">
        <v>82</v>
      </c>
      <c r="D29" s="418" t="s">
        <v>83</v>
      </c>
      <c r="E29" s="8" t="s">
        <v>133</v>
      </c>
      <c r="F29" s="9" t="s">
        <v>134</v>
      </c>
    </row>
    <row r="30" spans="2:6" ht="15" customHeight="1" x14ac:dyDescent="0.2">
      <c r="B30" s="408"/>
      <c r="C30" s="409"/>
      <c r="D30" s="419"/>
      <c r="E30" s="8" t="s">
        <v>135</v>
      </c>
      <c r="F30" s="9" t="s">
        <v>136</v>
      </c>
    </row>
    <row r="31" spans="2:6" ht="15" customHeight="1" thickBot="1" x14ac:dyDescent="0.25">
      <c r="B31" s="413"/>
      <c r="C31" s="414"/>
      <c r="D31" s="424"/>
      <c r="E31" s="18" t="s">
        <v>137</v>
      </c>
      <c r="F31" s="19" t="s">
        <v>138</v>
      </c>
    </row>
    <row r="32" spans="2:6" ht="16.5" thickBot="1" x14ac:dyDescent="0.3">
      <c r="B32" s="21"/>
      <c r="C32" s="22"/>
      <c r="D32" s="22"/>
      <c r="E32" s="23"/>
      <c r="F32" s="23"/>
    </row>
    <row r="33" spans="2:6" ht="21.75" customHeight="1" x14ac:dyDescent="0.2">
      <c r="B33" s="400" t="s">
        <v>84</v>
      </c>
      <c r="C33" s="401"/>
      <c r="D33" s="401"/>
      <c r="E33" s="401"/>
      <c r="F33" s="402"/>
    </row>
    <row r="34" spans="2:6" s="1" customFormat="1" ht="17.25" customHeight="1" x14ac:dyDescent="0.2">
      <c r="B34" s="2" t="s">
        <v>46</v>
      </c>
      <c r="C34" s="3" t="s">
        <v>47</v>
      </c>
      <c r="D34" s="3" t="s">
        <v>48</v>
      </c>
      <c r="E34" s="3" t="s">
        <v>49</v>
      </c>
      <c r="F34" s="4" t="s">
        <v>50</v>
      </c>
    </row>
    <row r="35" spans="2:6" ht="42" customHeight="1" x14ac:dyDescent="0.2">
      <c r="B35" s="5" t="s">
        <v>85</v>
      </c>
      <c r="C35" s="6" t="s">
        <v>86</v>
      </c>
      <c r="D35" s="7" t="s">
        <v>87</v>
      </c>
      <c r="E35" s="8" t="s">
        <v>94</v>
      </c>
      <c r="F35" s="9" t="s">
        <v>97</v>
      </c>
    </row>
    <row r="36" spans="2:6" ht="42" customHeight="1" x14ac:dyDescent="0.2">
      <c r="B36" s="10" t="s">
        <v>88</v>
      </c>
      <c r="C36" s="11" t="s">
        <v>89</v>
      </c>
      <c r="D36" s="12" t="s">
        <v>90</v>
      </c>
      <c r="E36" s="13" t="s">
        <v>95</v>
      </c>
      <c r="F36" s="14" t="s">
        <v>98</v>
      </c>
    </row>
    <row r="37" spans="2:6" ht="65.25" customHeight="1" thickBot="1" x14ac:dyDescent="0.25">
      <c r="B37" s="15" t="s">
        <v>91</v>
      </c>
      <c r="C37" s="16" t="s">
        <v>92</v>
      </c>
      <c r="D37" s="17" t="s">
        <v>93</v>
      </c>
      <c r="E37" s="18" t="s">
        <v>96</v>
      </c>
      <c r="F37" s="19" t="s">
        <v>99</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Giovanna Traconis</cp:lastModifiedBy>
  <cp:lastPrinted>2021-04-28T17:00:01Z</cp:lastPrinted>
  <dcterms:created xsi:type="dcterms:W3CDTF">2017-02-28T18:38:56Z</dcterms:created>
  <dcterms:modified xsi:type="dcterms:W3CDTF">2021-04-28T17:00:08Z</dcterms:modified>
</cp:coreProperties>
</file>